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\\antt_drive\URSC\COAFI\Contratação Reforma Sede URSC\Planilha Orçamentária\"/>
    </mc:Choice>
  </mc:AlternateContent>
  <xr:revisionPtr revIDLastSave="0" documentId="13_ncr:1_{ECD427BE-FFE0-4CB8-9F45-92322375E0BC}" xr6:coauthVersionLast="44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DetalhamentoElétricaLógic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9" i="2" l="1"/>
  <c r="J78" i="2"/>
  <c r="J71" i="2"/>
  <c r="J77" i="2"/>
  <c r="J74" i="2"/>
  <c r="J73" i="2"/>
  <c r="J69" i="2"/>
  <c r="J67" i="2"/>
  <c r="J64" i="2"/>
  <c r="J63" i="2"/>
  <c r="J62" i="2"/>
  <c r="J61" i="2"/>
  <c r="J60" i="2"/>
  <c r="J59" i="2"/>
  <c r="J58" i="2"/>
  <c r="J57" i="2"/>
  <c r="J56" i="2"/>
  <c r="J55" i="2"/>
  <c r="J53" i="2"/>
  <c r="J52" i="2"/>
  <c r="J51" i="2"/>
  <c r="J50" i="2"/>
  <c r="J49" i="2"/>
  <c r="J48" i="2"/>
  <c r="J47" i="2"/>
  <c r="J70" i="2"/>
  <c r="J68" i="2"/>
  <c r="J66" i="2"/>
  <c r="J65" i="2"/>
  <c r="J54" i="2"/>
  <c r="J40" i="2"/>
  <c r="J38" i="2"/>
  <c r="J37" i="2"/>
  <c r="J34" i="2"/>
  <c r="J33" i="2"/>
  <c r="J32" i="2"/>
  <c r="J30" i="2"/>
  <c r="J27" i="2"/>
  <c r="J46" i="2"/>
  <c r="J45" i="2"/>
  <c r="J44" i="2"/>
  <c r="J43" i="2"/>
  <c r="J42" i="2"/>
  <c r="J41" i="2"/>
  <c r="J39" i="2"/>
  <c r="J36" i="2"/>
  <c r="J35" i="2"/>
  <c r="J31" i="2"/>
  <c r="J28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79" i="2" s="1"/>
  <c r="J7" i="2"/>
  <c r="J8" i="2"/>
  <c r="J6" i="2"/>
  <c r="J5" i="2"/>
  <c r="J4" i="2"/>
  <c r="H79" i="2"/>
  <c r="C79" i="2" l="1"/>
  <c r="D79" i="2"/>
</calcChain>
</file>

<file path=xl/sharedStrings.xml><?xml version="1.0" encoding="utf-8"?>
<sst xmlns="http://schemas.openxmlformats.org/spreadsheetml/2006/main" count="405" uniqueCount="65">
  <si>
    <t>Caixa Aparente Tomadas RJ-45</t>
  </si>
  <si>
    <t>Caixa Aparente Tomadas Elétrica</t>
  </si>
  <si>
    <t>AGÊNCIA NACIONAL DE TRANSPORTES TERRESTRES - ANTT / SUTEC / GETIC</t>
  </si>
  <si>
    <t>Elétrico Não Estabilizado</t>
  </si>
  <si>
    <t>Estação de Trabalho</t>
  </si>
  <si>
    <t>Cir1</t>
  </si>
  <si>
    <t>Baia</t>
  </si>
  <si>
    <t>Sala Telecom</t>
  </si>
  <si>
    <t>Impressora</t>
  </si>
  <si>
    <t>Parede</t>
  </si>
  <si>
    <t>Mesa Reunião</t>
  </si>
  <si>
    <t>Cir2</t>
  </si>
  <si>
    <t>Cir3</t>
  </si>
  <si>
    <t>Cir4</t>
  </si>
  <si>
    <t>Rack</t>
  </si>
  <si>
    <t>Cir5</t>
  </si>
  <si>
    <t>Sala Segura</t>
  </si>
  <si>
    <t>Técnico TI</t>
  </si>
  <si>
    <t>Cir6</t>
  </si>
  <si>
    <t>Cir7</t>
  </si>
  <si>
    <t>Cir8</t>
  </si>
  <si>
    <t>Cir9</t>
  </si>
  <si>
    <t>Arquivo Documentos</t>
  </si>
  <si>
    <t>Auditorio</t>
  </si>
  <si>
    <t>Sala Reuniões</t>
  </si>
  <si>
    <t>Cir10</t>
  </si>
  <si>
    <t>CSNO</t>
  </si>
  <si>
    <t>Telefone</t>
  </si>
  <si>
    <t>Monitores</t>
  </si>
  <si>
    <t>Setor</t>
  </si>
  <si>
    <r>
      <rPr>
        <b/>
        <sz val="10"/>
        <rFont val="Arial Narrow"/>
        <family val="2"/>
      </rPr>
      <t>Tipo</t>
    </r>
  </si>
  <si>
    <r>
      <rPr>
        <b/>
        <sz val="10"/>
        <rFont val="Arial Narrow"/>
        <family val="2"/>
      </rPr>
      <t>Elétrico Estabilizado</t>
    </r>
  </si>
  <si>
    <r>
      <rPr>
        <b/>
        <sz val="10"/>
        <rFont val="Arial Narrow"/>
        <family val="2"/>
      </rPr>
      <t>Circuito Elétrico Estabilizado</t>
    </r>
  </si>
  <si>
    <r>
      <rPr>
        <b/>
        <sz val="10"/>
        <rFont val="Arial Narrow"/>
        <family val="2"/>
      </rPr>
      <t>Instalação</t>
    </r>
  </si>
  <si>
    <r>
      <rPr>
        <b/>
        <sz val="10"/>
        <rFont val="Arial Narrow"/>
        <family val="2"/>
      </rPr>
      <t>Rack Sala</t>
    </r>
  </si>
  <si>
    <t>Regua Tomadas Elétrica/RJ45 3/2</t>
  </si>
  <si>
    <t>URSC - R. Felipe Neves, 167. Estreito, Florianópolis/SC. CEP 88070-760. Estimativa Detalhada de Custos de Material - Rede Lógica e Elétrica</t>
  </si>
  <si>
    <t>COINF</t>
  </si>
  <si>
    <t>COINF Substituto</t>
  </si>
  <si>
    <t>Equipe COINF</t>
  </si>
  <si>
    <t>Equipe COAFI</t>
  </si>
  <si>
    <t>COAFI</t>
  </si>
  <si>
    <t>COAFI Substituto</t>
  </si>
  <si>
    <t>Sala TELECOM</t>
  </si>
  <si>
    <t>Sala COFRE</t>
  </si>
  <si>
    <t>COFIS</t>
  </si>
  <si>
    <t>COFIS Substituto</t>
  </si>
  <si>
    <t>Equipe COFIS</t>
  </si>
  <si>
    <t>JARI</t>
  </si>
  <si>
    <t>ARQUIVO Documentos</t>
  </si>
  <si>
    <t>AUDITÓRIO</t>
  </si>
  <si>
    <t>Sala REUNIÕES</t>
  </si>
  <si>
    <t>RECEPÇÃO</t>
  </si>
  <si>
    <t>ATENDIMENTO</t>
  </si>
  <si>
    <t>COZINHA</t>
  </si>
  <si>
    <t>MONITORES</t>
  </si>
  <si>
    <t>COREG</t>
  </si>
  <si>
    <t>Distância (m)</t>
  </si>
  <si>
    <t>-</t>
  </si>
  <si>
    <t>TOTAIS</t>
  </si>
  <si>
    <t>Ponto Elétrico Não Estabilizado</t>
  </si>
  <si>
    <t>Cabeamento Elétrico Estabilizado - Dist.(m)</t>
  </si>
  <si>
    <t>Pontos Lógicos</t>
  </si>
  <si>
    <t>Cabeamento Estruturado (m)</t>
  </si>
  <si>
    <t>Canaleta Lógica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</si>
</sst>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000000"/>
      <name val="Arial Narrow"/>
      <family val="2"/>
    </font>
    <font>
      <b/>
      <sz val="10"/>
      <name val="Arial Narrow"/>
      <family val="2"/>
    </font>
    <font>
      <sz val="8"/>
      <name val="Arial"/>
      <family val="2"/>
    </font>
    <font>
      <sz val="8"/>
      <color rgb="FF000000"/>
      <name val="Arial"/>
      <family val="2"/>
    </font>
    <font>
      <sz val="8"/>
      <name val="Calibri"/>
      <family val="2"/>
    </font>
    <font>
      <sz val="8"/>
      <color theme="1"/>
      <name val="Calibri"/>
      <family val="2"/>
      <scheme val="minor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1" fontId="6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2" fontId="6" fillId="0" borderId="2" xfId="0" applyNumberFormat="1" applyFont="1" applyFill="1" applyBorder="1" applyAlignment="1">
      <alignment horizontal="center" vertical="center" shrinkToFit="1"/>
    </xf>
    <xf numFmtId="0" fontId="8" fillId="0" borderId="2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 shrinkToFit="1"/>
    </xf>
    <xf numFmtId="4" fontId="10" fillId="0" borderId="5" xfId="0" applyNumberFormat="1" applyFont="1" applyFill="1" applyBorder="1" applyAlignment="1">
      <alignment horizontal="center" vertical="center" wrapText="1"/>
    </xf>
    <xf numFmtId="1" fontId="11" fillId="0" borderId="5" xfId="0" applyNumberFormat="1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581025</xdr:colOff>
      <xdr:row>3</xdr:row>
      <xdr:rowOff>61913</xdr:rowOff>
    </xdr:from>
    <xdr:to>
      <xdr:col>7</xdr:col>
      <xdr:colOff>647700</xdr:colOff>
      <xdr:row>3</xdr:row>
      <xdr:rowOff>157163</xdr:rowOff>
    </xdr:to>
    <xdr:sp macro="" textlink="">
      <xdr:nvSpPr>
        <xdr:cNvPr id="9" name="Seta para Baixo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5962650" y="911226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571500</xdr:colOff>
      <xdr:row>5</xdr:row>
      <xdr:rowOff>65942</xdr:rowOff>
    </xdr:from>
    <xdr:to>
      <xdr:col>7</xdr:col>
      <xdr:colOff>638175</xdr:colOff>
      <xdr:row>5</xdr:row>
      <xdr:rowOff>161192</xdr:rowOff>
    </xdr:to>
    <xdr:sp macro="" textlink="">
      <xdr:nvSpPr>
        <xdr:cNvPr id="10" name="Seta para Baixo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5934808" y="135548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570523</xdr:colOff>
      <xdr:row>6</xdr:row>
      <xdr:rowOff>58615</xdr:rowOff>
    </xdr:from>
    <xdr:to>
      <xdr:col>7</xdr:col>
      <xdr:colOff>637198</xdr:colOff>
      <xdr:row>6</xdr:row>
      <xdr:rowOff>153865</xdr:rowOff>
    </xdr:to>
    <xdr:sp macro="" textlink="">
      <xdr:nvSpPr>
        <xdr:cNvPr id="11" name="Seta para Baixo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5942623" y="1544515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558800</xdr:colOff>
      <xdr:row>8</xdr:row>
      <xdr:rowOff>63500</xdr:rowOff>
    </xdr:from>
    <xdr:to>
      <xdr:col>7</xdr:col>
      <xdr:colOff>625475</xdr:colOff>
      <xdr:row>8</xdr:row>
      <xdr:rowOff>158750</xdr:rowOff>
    </xdr:to>
    <xdr:sp macro="" textlink="">
      <xdr:nvSpPr>
        <xdr:cNvPr id="12" name="Seta para Baixo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5930900" y="196850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558800</xdr:colOff>
      <xdr:row>9</xdr:row>
      <xdr:rowOff>63500</xdr:rowOff>
    </xdr:from>
    <xdr:to>
      <xdr:col>7</xdr:col>
      <xdr:colOff>625475</xdr:colOff>
      <xdr:row>9</xdr:row>
      <xdr:rowOff>158750</xdr:rowOff>
    </xdr:to>
    <xdr:sp macro="" textlink="">
      <xdr:nvSpPr>
        <xdr:cNvPr id="14" name="Seta para Baixo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5930900" y="217805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558800</xdr:colOff>
      <xdr:row>11</xdr:row>
      <xdr:rowOff>63500</xdr:rowOff>
    </xdr:from>
    <xdr:to>
      <xdr:col>7</xdr:col>
      <xdr:colOff>625475</xdr:colOff>
      <xdr:row>11</xdr:row>
      <xdr:rowOff>158750</xdr:rowOff>
    </xdr:to>
    <xdr:sp macro="" textlink="">
      <xdr:nvSpPr>
        <xdr:cNvPr id="15" name="Seta para Baixo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5930900" y="259715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552450</xdr:colOff>
      <xdr:row>12</xdr:row>
      <xdr:rowOff>57150</xdr:rowOff>
    </xdr:from>
    <xdr:to>
      <xdr:col>7</xdr:col>
      <xdr:colOff>619125</xdr:colOff>
      <xdr:row>12</xdr:row>
      <xdr:rowOff>152400</xdr:rowOff>
    </xdr:to>
    <xdr:sp macro="" textlink="">
      <xdr:nvSpPr>
        <xdr:cNvPr id="16" name="Seta para Baixo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5924550" y="280035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  <a:p>
          <a:pPr algn="ctr"/>
          <a:endParaRPr lang="pt-BR" sz="1100"/>
        </a:p>
      </xdr:txBody>
    </xdr:sp>
    <xdr:clientData/>
  </xdr:twoCellAnchor>
  <xdr:twoCellAnchor>
    <xdr:from>
      <xdr:col>7</xdr:col>
      <xdr:colOff>552450</xdr:colOff>
      <xdr:row>13</xdr:row>
      <xdr:rowOff>63500</xdr:rowOff>
    </xdr:from>
    <xdr:to>
      <xdr:col>7</xdr:col>
      <xdr:colOff>619125</xdr:colOff>
      <xdr:row>13</xdr:row>
      <xdr:rowOff>158750</xdr:rowOff>
    </xdr:to>
    <xdr:sp macro="" textlink="">
      <xdr:nvSpPr>
        <xdr:cNvPr id="17" name="Seta para Baixo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5924550" y="301625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552450</xdr:colOff>
      <xdr:row>14</xdr:row>
      <xdr:rowOff>69850</xdr:rowOff>
    </xdr:from>
    <xdr:to>
      <xdr:col>7</xdr:col>
      <xdr:colOff>619125</xdr:colOff>
      <xdr:row>14</xdr:row>
      <xdr:rowOff>165100</xdr:rowOff>
    </xdr:to>
    <xdr:sp macro="" textlink="">
      <xdr:nvSpPr>
        <xdr:cNvPr id="18" name="Seta para Baixo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5924550" y="323215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552450</xdr:colOff>
      <xdr:row>15</xdr:row>
      <xdr:rowOff>69850</xdr:rowOff>
    </xdr:from>
    <xdr:to>
      <xdr:col>7</xdr:col>
      <xdr:colOff>619125</xdr:colOff>
      <xdr:row>15</xdr:row>
      <xdr:rowOff>165100</xdr:rowOff>
    </xdr:to>
    <xdr:sp macro="" textlink="">
      <xdr:nvSpPr>
        <xdr:cNvPr id="19" name="Seta para Baixo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5924550" y="344170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552450</xdr:colOff>
      <xdr:row>17</xdr:row>
      <xdr:rowOff>69850</xdr:rowOff>
    </xdr:from>
    <xdr:to>
      <xdr:col>7</xdr:col>
      <xdr:colOff>619125</xdr:colOff>
      <xdr:row>17</xdr:row>
      <xdr:rowOff>165100</xdr:rowOff>
    </xdr:to>
    <xdr:sp macro="" textlink="">
      <xdr:nvSpPr>
        <xdr:cNvPr id="20" name="Seta para Baixo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5924550" y="386080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552450</xdr:colOff>
      <xdr:row>18</xdr:row>
      <xdr:rowOff>63500</xdr:rowOff>
    </xdr:from>
    <xdr:to>
      <xdr:col>7</xdr:col>
      <xdr:colOff>619125</xdr:colOff>
      <xdr:row>18</xdr:row>
      <xdr:rowOff>158750</xdr:rowOff>
    </xdr:to>
    <xdr:sp macro="" textlink="">
      <xdr:nvSpPr>
        <xdr:cNvPr id="21" name="Seta para Baixo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5924550" y="406400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552450</xdr:colOff>
      <xdr:row>19</xdr:row>
      <xdr:rowOff>69850</xdr:rowOff>
    </xdr:from>
    <xdr:to>
      <xdr:col>7</xdr:col>
      <xdr:colOff>619125</xdr:colOff>
      <xdr:row>19</xdr:row>
      <xdr:rowOff>165100</xdr:rowOff>
    </xdr:to>
    <xdr:sp macro="" textlink="">
      <xdr:nvSpPr>
        <xdr:cNvPr id="22" name="Seta para Baixo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5924550" y="427990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546100</xdr:colOff>
      <xdr:row>20</xdr:row>
      <xdr:rowOff>63500</xdr:rowOff>
    </xdr:from>
    <xdr:to>
      <xdr:col>7</xdr:col>
      <xdr:colOff>612775</xdr:colOff>
      <xdr:row>20</xdr:row>
      <xdr:rowOff>158750</xdr:rowOff>
    </xdr:to>
    <xdr:sp macro="" textlink="">
      <xdr:nvSpPr>
        <xdr:cNvPr id="23" name="Seta para Baixo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5918200" y="448310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546100</xdr:colOff>
      <xdr:row>21</xdr:row>
      <xdr:rowOff>69850</xdr:rowOff>
    </xdr:from>
    <xdr:to>
      <xdr:col>7</xdr:col>
      <xdr:colOff>612775</xdr:colOff>
      <xdr:row>21</xdr:row>
      <xdr:rowOff>165100</xdr:rowOff>
    </xdr:to>
    <xdr:sp macro="" textlink="">
      <xdr:nvSpPr>
        <xdr:cNvPr id="24" name="Seta para Baixo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5918200" y="469900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552450</xdr:colOff>
      <xdr:row>23</xdr:row>
      <xdr:rowOff>57150</xdr:rowOff>
    </xdr:from>
    <xdr:to>
      <xdr:col>7</xdr:col>
      <xdr:colOff>619125</xdr:colOff>
      <xdr:row>23</xdr:row>
      <xdr:rowOff>152400</xdr:rowOff>
    </xdr:to>
    <xdr:sp macro="" textlink="">
      <xdr:nvSpPr>
        <xdr:cNvPr id="25" name="Seta para Baixo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5924550" y="510540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558800</xdr:colOff>
      <xdr:row>24</xdr:row>
      <xdr:rowOff>63500</xdr:rowOff>
    </xdr:from>
    <xdr:to>
      <xdr:col>7</xdr:col>
      <xdr:colOff>625475</xdr:colOff>
      <xdr:row>24</xdr:row>
      <xdr:rowOff>158750</xdr:rowOff>
    </xdr:to>
    <xdr:sp macro="" textlink="">
      <xdr:nvSpPr>
        <xdr:cNvPr id="26" name="Seta para Baixo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5930900" y="532130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552450</xdr:colOff>
      <xdr:row>25</xdr:row>
      <xdr:rowOff>69850</xdr:rowOff>
    </xdr:from>
    <xdr:to>
      <xdr:col>7</xdr:col>
      <xdr:colOff>619125</xdr:colOff>
      <xdr:row>25</xdr:row>
      <xdr:rowOff>165100</xdr:rowOff>
    </xdr:to>
    <xdr:sp macro="" textlink="">
      <xdr:nvSpPr>
        <xdr:cNvPr id="27" name="Seta para Baixo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5924550" y="553720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558800</xdr:colOff>
      <xdr:row>27</xdr:row>
      <xdr:rowOff>69850</xdr:rowOff>
    </xdr:from>
    <xdr:to>
      <xdr:col>7</xdr:col>
      <xdr:colOff>625475</xdr:colOff>
      <xdr:row>27</xdr:row>
      <xdr:rowOff>165100</xdr:rowOff>
    </xdr:to>
    <xdr:sp macro="" textlink="">
      <xdr:nvSpPr>
        <xdr:cNvPr id="28" name="Seta para Baixo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5930900" y="595630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565150</xdr:colOff>
      <xdr:row>29</xdr:row>
      <xdr:rowOff>63500</xdr:rowOff>
    </xdr:from>
    <xdr:to>
      <xdr:col>7</xdr:col>
      <xdr:colOff>631825</xdr:colOff>
      <xdr:row>29</xdr:row>
      <xdr:rowOff>158750</xdr:rowOff>
    </xdr:to>
    <xdr:sp macro="" textlink="">
      <xdr:nvSpPr>
        <xdr:cNvPr id="29" name="Seta para Baixo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5937250" y="636905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565150</xdr:colOff>
      <xdr:row>32</xdr:row>
      <xdr:rowOff>69850</xdr:rowOff>
    </xdr:from>
    <xdr:to>
      <xdr:col>7</xdr:col>
      <xdr:colOff>631825</xdr:colOff>
      <xdr:row>32</xdr:row>
      <xdr:rowOff>165100</xdr:rowOff>
    </xdr:to>
    <xdr:sp macro="" textlink="">
      <xdr:nvSpPr>
        <xdr:cNvPr id="30" name="Seta para Baixo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5937250" y="700405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558800</xdr:colOff>
      <xdr:row>33</xdr:row>
      <xdr:rowOff>63500</xdr:rowOff>
    </xdr:from>
    <xdr:to>
      <xdr:col>7</xdr:col>
      <xdr:colOff>625475</xdr:colOff>
      <xdr:row>33</xdr:row>
      <xdr:rowOff>158750</xdr:rowOff>
    </xdr:to>
    <xdr:sp macro="" textlink="">
      <xdr:nvSpPr>
        <xdr:cNvPr id="31" name="Seta para Baixo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5930900" y="720725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558800</xdr:colOff>
      <xdr:row>34</xdr:row>
      <xdr:rowOff>63500</xdr:rowOff>
    </xdr:from>
    <xdr:to>
      <xdr:col>7</xdr:col>
      <xdr:colOff>625475</xdr:colOff>
      <xdr:row>34</xdr:row>
      <xdr:rowOff>158750</xdr:rowOff>
    </xdr:to>
    <xdr:sp macro="" textlink="">
      <xdr:nvSpPr>
        <xdr:cNvPr id="32" name="Seta para Baixo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5930900" y="741680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552450</xdr:colOff>
      <xdr:row>35</xdr:row>
      <xdr:rowOff>63500</xdr:rowOff>
    </xdr:from>
    <xdr:to>
      <xdr:col>7</xdr:col>
      <xdr:colOff>619125</xdr:colOff>
      <xdr:row>35</xdr:row>
      <xdr:rowOff>158750</xdr:rowOff>
    </xdr:to>
    <xdr:sp macro="" textlink="">
      <xdr:nvSpPr>
        <xdr:cNvPr id="33" name="Seta para Baixo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5924550" y="762635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565150</xdr:colOff>
      <xdr:row>37</xdr:row>
      <xdr:rowOff>69850</xdr:rowOff>
    </xdr:from>
    <xdr:to>
      <xdr:col>7</xdr:col>
      <xdr:colOff>631825</xdr:colOff>
      <xdr:row>37</xdr:row>
      <xdr:rowOff>165100</xdr:rowOff>
    </xdr:to>
    <xdr:sp macro="" textlink="">
      <xdr:nvSpPr>
        <xdr:cNvPr id="34" name="Seta para Baixo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>
          <a:off x="5937250" y="805180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565150</xdr:colOff>
      <xdr:row>40</xdr:row>
      <xdr:rowOff>69850</xdr:rowOff>
    </xdr:from>
    <xdr:to>
      <xdr:col>7</xdr:col>
      <xdr:colOff>631825</xdr:colOff>
      <xdr:row>40</xdr:row>
      <xdr:rowOff>165100</xdr:rowOff>
    </xdr:to>
    <xdr:sp macro="" textlink="">
      <xdr:nvSpPr>
        <xdr:cNvPr id="35" name="Seta para Baixo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/>
      </xdr:nvSpPr>
      <xdr:spPr>
        <a:xfrm>
          <a:off x="5937250" y="868045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565150</xdr:colOff>
      <xdr:row>41</xdr:row>
      <xdr:rowOff>69850</xdr:rowOff>
    </xdr:from>
    <xdr:to>
      <xdr:col>7</xdr:col>
      <xdr:colOff>631825</xdr:colOff>
      <xdr:row>41</xdr:row>
      <xdr:rowOff>165100</xdr:rowOff>
    </xdr:to>
    <xdr:sp macro="" textlink="">
      <xdr:nvSpPr>
        <xdr:cNvPr id="36" name="Seta para Baixo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>
          <a:off x="5937250" y="889000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565150</xdr:colOff>
      <xdr:row>42</xdr:row>
      <xdr:rowOff>69850</xdr:rowOff>
    </xdr:from>
    <xdr:to>
      <xdr:col>7</xdr:col>
      <xdr:colOff>631825</xdr:colOff>
      <xdr:row>42</xdr:row>
      <xdr:rowOff>165100</xdr:rowOff>
    </xdr:to>
    <xdr:sp macro="" textlink="">
      <xdr:nvSpPr>
        <xdr:cNvPr id="37" name="Seta para Baixo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/>
      </xdr:nvSpPr>
      <xdr:spPr>
        <a:xfrm>
          <a:off x="5937250" y="909955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565150</xdr:colOff>
      <xdr:row>43</xdr:row>
      <xdr:rowOff>69850</xdr:rowOff>
    </xdr:from>
    <xdr:to>
      <xdr:col>7</xdr:col>
      <xdr:colOff>631825</xdr:colOff>
      <xdr:row>43</xdr:row>
      <xdr:rowOff>165100</xdr:rowOff>
    </xdr:to>
    <xdr:sp macro="" textlink="">
      <xdr:nvSpPr>
        <xdr:cNvPr id="38" name="Seta para Baixo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5937250" y="930910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558800</xdr:colOff>
      <xdr:row>44</xdr:row>
      <xdr:rowOff>69850</xdr:rowOff>
    </xdr:from>
    <xdr:to>
      <xdr:col>7</xdr:col>
      <xdr:colOff>625475</xdr:colOff>
      <xdr:row>44</xdr:row>
      <xdr:rowOff>165100</xdr:rowOff>
    </xdr:to>
    <xdr:sp macro="" textlink="">
      <xdr:nvSpPr>
        <xdr:cNvPr id="39" name="Seta para Baixo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5930900" y="951865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552450</xdr:colOff>
      <xdr:row>46</xdr:row>
      <xdr:rowOff>63500</xdr:rowOff>
    </xdr:from>
    <xdr:to>
      <xdr:col>7</xdr:col>
      <xdr:colOff>619125</xdr:colOff>
      <xdr:row>46</xdr:row>
      <xdr:rowOff>158750</xdr:rowOff>
    </xdr:to>
    <xdr:sp macro="" textlink="">
      <xdr:nvSpPr>
        <xdr:cNvPr id="40" name="Seta para Baixo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5924550" y="993140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552450</xdr:colOff>
      <xdr:row>47</xdr:row>
      <xdr:rowOff>69850</xdr:rowOff>
    </xdr:from>
    <xdr:to>
      <xdr:col>7</xdr:col>
      <xdr:colOff>619125</xdr:colOff>
      <xdr:row>47</xdr:row>
      <xdr:rowOff>165100</xdr:rowOff>
    </xdr:to>
    <xdr:sp macro="" textlink="">
      <xdr:nvSpPr>
        <xdr:cNvPr id="41" name="Seta para Baixo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/>
      </xdr:nvSpPr>
      <xdr:spPr>
        <a:xfrm>
          <a:off x="5924550" y="1014730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552450</xdr:colOff>
      <xdr:row>48</xdr:row>
      <xdr:rowOff>69850</xdr:rowOff>
    </xdr:from>
    <xdr:to>
      <xdr:col>7</xdr:col>
      <xdr:colOff>619125</xdr:colOff>
      <xdr:row>48</xdr:row>
      <xdr:rowOff>165100</xdr:rowOff>
    </xdr:to>
    <xdr:sp macro="" textlink="">
      <xdr:nvSpPr>
        <xdr:cNvPr id="42" name="Seta para Baixo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/>
      </xdr:nvSpPr>
      <xdr:spPr>
        <a:xfrm>
          <a:off x="5924550" y="1035685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546100</xdr:colOff>
      <xdr:row>49</xdr:row>
      <xdr:rowOff>69850</xdr:rowOff>
    </xdr:from>
    <xdr:to>
      <xdr:col>7</xdr:col>
      <xdr:colOff>612775</xdr:colOff>
      <xdr:row>49</xdr:row>
      <xdr:rowOff>165100</xdr:rowOff>
    </xdr:to>
    <xdr:sp macro="" textlink="">
      <xdr:nvSpPr>
        <xdr:cNvPr id="43" name="Seta para Baixo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/>
      </xdr:nvSpPr>
      <xdr:spPr>
        <a:xfrm>
          <a:off x="5918200" y="1056640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546100</xdr:colOff>
      <xdr:row>50</xdr:row>
      <xdr:rowOff>63500</xdr:rowOff>
    </xdr:from>
    <xdr:to>
      <xdr:col>7</xdr:col>
      <xdr:colOff>612775</xdr:colOff>
      <xdr:row>50</xdr:row>
      <xdr:rowOff>158750</xdr:rowOff>
    </xdr:to>
    <xdr:sp macro="" textlink="">
      <xdr:nvSpPr>
        <xdr:cNvPr id="44" name="Seta para Baixo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/>
      </xdr:nvSpPr>
      <xdr:spPr>
        <a:xfrm>
          <a:off x="5918200" y="1076960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558800</xdr:colOff>
      <xdr:row>52</xdr:row>
      <xdr:rowOff>69850</xdr:rowOff>
    </xdr:from>
    <xdr:to>
      <xdr:col>7</xdr:col>
      <xdr:colOff>625475</xdr:colOff>
      <xdr:row>52</xdr:row>
      <xdr:rowOff>165100</xdr:rowOff>
    </xdr:to>
    <xdr:sp macro="" textlink="">
      <xdr:nvSpPr>
        <xdr:cNvPr id="45" name="Seta para Baixo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/>
      </xdr:nvSpPr>
      <xdr:spPr>
        <a:xfrm>
          <a:off x="5930900" y="1119505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565150</xdr:colOff>
      <xdr:row>54</xdr:row>
      <xdr:rowOff>69850</xdr:rowOff>
    </xdr:from>
    <xdr:to>
      <xdr:col>7</xdr:col>
      <xdr:colOff>631825</xdr:colOff>
      <xdr:row>54</xdr:row>
      <xdr:rowOff>165100</xdr:rowOff>
    </xdr:to>
    <xdr:sp macro="" textlink="">
      <xdr:nvSpPr>
        <xdr:cNvPr id="46" name="Seta para Baixo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/>
      </xdr:nvSpPr>
      <xdr:spPr>
        <a:xfrm>
          <a:off x="5937250" y="1161415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558800</xdr:colOff>
      <xdr:row>55</xdr:row>
      <xdr:rowOff>69850</xdr:rowOff>
    </xdr:from>
    <xdr:to>
      <xdr:col>7</xdr:col>
      <xdr:colOff>625475</xdr:colOff>
      <xdr:row>55</xdr:row>
      <xdr:rowOff>165100</xdr:rowOff>
    </xdr:to>
    <xdr:sp macro="" textlink="">
      <xdr:nvSpPr>
        <xdr:cNvPr id="47" name="Seta para Baixo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/>
      </xdr:nvSpPr>
      <xdr:spPr>
        <a:xfrm>
          <a:off x="5930900" y="1182370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558800</xdr:colOff>
      <xdr:row>56</xdr:row>
      <xdr:rowOff>63500</xdr:rowOff>
    </xdr:from>
    <xdr:to>
      <xdr:col>7</xdr:col>
      <xdr:colOff>625475</xdr:colOff>
      <xdr:row>56</xdr:row>
      <xdr:rowOff>158750</xdr:rowOff>
    </xdr:to>
    <xdr:sp macro="" textlink="">
      <xdr:nvSpPr>
        <xdr:cNvPr id="48" name="Seta para Baixo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/>
      </xdr:nvSpPr>
      <xdr:spPr>
        <a:xfrm>
          <a:off x="5930900" y="1202690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558800</xdr:colOff>
      <xdr:row>57</xdr:row>
      <xdr:rowOff>63500</xdr:rowOff>
    </xdr:from>
    <xdr:to>
      <xdr:col>7</xdr:col>
      <xdr:colOff>625475</xdr:colOff>
      <xdr:row>57</xdr:row>
      <xdr:rowOff>158750</xdr:rowOff>
    </xdr:to>
    <xdr:sp macro="" textlink="">
      <xdr:nvSpPr>
        <xdr:cNvPr id="49" name="Seta para Baixo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>
          <a:off x="5930900" y="1223645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571500</xdr:colOff>
      <xdr:row>59</xdr:row>
      <xdr:rowOff>57150</xdr:rowOff>
    </xdr:from>
    <xdr:to>
      <xdr:col>7</xdr:col>
      <xdr:colOff>638175</xdr:colOff>
      <xdr:row>59</xdr:row>
      <xdr:rowOff>152400</xdr:rowOff>
    </xdr:to>
    <xdr:sp macro="" textlink="">
      <xdr:nvSpPr>
        <xdr:cNvPr id="50" name="Seta para Baixo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/>
      </xdr:nvSpPr>
      <xdr:spPr>
        <a:xfrm>
          <a:off x="5943600" y="1264920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565150</xdr:colOff>
      <xdr:row>60</xdr:row>
      <xdr:rowOff>69850</xdr:rowOff>
    </xdr:from>
    <xdr:to>
      <xdr:col>7</xdr:col>
      <xdr:colOff>631825</xdr:colOff>
      <xdr:row>60</xdr:row>
      <xdr:rowOff>165100</xdr:rowOff>
    </xdr:to>
    <xdr:sp macro="" textlink="">
      <xdr:nvSpPr>
        <xdr:cNvPr id="51" name="Seta para Baixo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/>
      </xdr:nvSpPr>
      <xdr:spPr>
        <a:xfrm>
          <a:off x="5937250" y="1287145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565150</xdr:colOff>
      <xdr:row>61</xdr:row>
      <xdr:rowOff>63500</xdr:rowOff>
    </xdr:from>
    <xdr:to>
      <xdr:col>7</xdr:col>
      <xdr:colOff>631825</xdr:colOff>
      <xdr:row>61</xdr:row>
      <xdr:rowOff>158750</xdr:rowOff>
    </xdr:to>
    <xdr:sp macro="" textlink="">
      <xdr:nvSpPr>
        <xdr:cNvPr id="52" name="Seta para Baixo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/>
      </xdr:nvSpPr>
      <xdr:spPr>
        <a:xfrm>
          <a:off x="5937250" y="1307465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565150</xdr:colOff>
      <xdr:row>62</xdr:row>
      <xdr:rowOff>69850</xdr:rowOff>
    </xdr:from>
    <xdr:to>
      <xdr:col>7</xdr:col>
      <xdr:colOff>631825</xdr:colOff>
      <xdr:row>62</xdr:row>
      <xdr:rowOff>165100</xdr:rowOff>
    </xdr:to>
    <xdr:sp macro="" textlink="">
      <xdr:nvSpPr>
        <xdr:cNvPr id="53" name="Seta para Baixo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/>
      </xdr:nvSpPr>
      <xdr:spPr>
        <a:xfrm>
          <a:off x="5937250" y="1329055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565150</xdr:colOff>
      <xdr:row>63</xdr:row>
      <xdr:rowOff>69850</xdr:rowOff>
    </xdr:from>
    <xdr:to>
      <xdr:col>7</xdr:col>
      <xdr:colOff>631825</xdr:colOff>
      <xdr:row>63</xdr:row>
      <xdr:rowOff>165100</xdr:rowOff>
    </xdr:to>
    <xdr:sp macro="" textlink="">
      <xdr:nvSpPr>
        <xdr:cNvPr id="54" name="Seta para Baixo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/>
      </xdr:nvSpPr>
      <xdr:spPr>
        <a:xfrm>
          <a:off x="5937250" y="1350010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558800</xdr:colOff>
      <xdr:row>65</xdr:row>
      <xdr:rowOff>63500</xdr:rowOff>
    </xdr:from>
    <xdr:to>
      <xdr:col>7</xdr:col>
      <xdr:colOff>625475</xdr:colOff>
      <xdr:row>65</xdr:row>
      <xdr:rowOff>158750</xdr:rowOff>
    </xdr:to>
    <xdr:sp macro="" textlink="">
      <xdr:nvSpPr>
        <xdr:cNvPr id="55" name="Seta para Baixo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/>
      </xdr:nvSpPr>
      <xdr:spPr>
        <a:xfrm>
          <a:off x="5930900" y="1391285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565150</xdr:colOff>
      <xdr:row>67</xdr:row>
      <xdr:rowOff>63500</xdr:rowOff>
    </xdr:from>
    <xdr:to>
      <xdr:col>7</xdr:col>
      <xdr:colOff>631825</xdr:colOff>
      <xdr:row>67</xdr:row>
      <xdr:rowOff>158750</xdr:rowOff>
    </xdr:to>
    <xdr:sp macro="" textlink="">
      <xdr:nvSpPr>
        <xdr:cNvPr id="56" name="Seta para Baixo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/>
      </xdr:nvSpPr>
      <xdr:spPr>
        <a:xfrm>
          <a:off x="5937250" y="1433195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565150</xdr:colOff>
      <xdr:row>68</xdr:row>
      <xdr:rowOff>69850</xdr:rowOff>
    </xdr:from>
    <xdr:to>
      <xdr:col>7</xdr:col>
      <xdr:colOff>631825</xdr:colOff>
      <xdr:row>68</xdr:row>
      <xdr:rowOff>165100</xdr:rowOff>
    </xdr:to>
    <xdr:sp macro="" textlink="">
      <xdr:nvSpPr>
        <xdr:cNvPr id="57" name="Seta para Baixo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/>
      </xdr:nvSpPr>
      <xdr:spPr>
        <a:xfrm>
          <a:off x="5937250" y="1454785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565150</xdr:colOff>
      <xdr:row>69</xdr:row>
      <xdr:rowOff>63500</xdr:rowOff>
    </xdr:from>
    <xdr:to>
      <xdr:col>7</xdr:col>
      <xdr:colOff>631825</xdr:colOff>
      <xdr:row>69</xdr:row>
      <xdr:rowOff>158750</xdr:rowOff>
    </xdr:to>
    <xdr:sp macro="" textlink="">
      <xdr:nvSpPr>
        <xdr:cNvPr id="58" name="Seta para Baixo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/>
      </xdr:nvSpPr>
      <xdr:spPr>
        <a:xfrm>
          <a:off x="5937250" y="1475105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558800</xdr:colOff>
      <xdr:row>72</xdr:row>
      <xdr:rowOff>69850</xdr:rowOff>
    </xdr:from>
    <xdr:to>
      <xdr:col>7</xdr:col>
      <xdr:colOff>625475</xdr:colOff>
      <xdr:row>72</xdr:row>
      <xdr:rowOff>165100</xdr:rowOff>
    </xdr:to>
    <xdr:sp macro="" textlink="">
      <xdr:nvSpPr>
        <xdr:cNvPr id="59" name="Seta para Baixo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/>
      </xdr:nvSpPr>
      <xdr:spPr>
        <a:xfrm>
          <a:off x="5930900" y="1538605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558800</xdr:colOff>
      <xdr:row>73</xdr:row>
      <xdr:rowOff>69850</xdr:rowOff>
    </xdr:from>
    <xdr:to>
      <xdr:col>7</xdr:col>
      <xdr:colOff>625475</xdr:colOff>
      <xdr:row>73</xdr:row>
      <xdr:rowOff>165100</xdr:rowOff>
    </xdr:to>
    <xdr:sp macro="" textlink="">
      <xdr:nvSpPr>
        <xdr:cNvPr id="60" name="Seta para Baixo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/>
      </xdr:nvSpPr>
      <xdr:spPr>
        <a:xfrm>
          <a:off x="5930900" y="1559560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558800</xdr:colOff>
      <xdr:row>74</xdr:row>
      <xdr:rowOff>69850</xdr:rowOff>
    </xdr:from>
    <xdr:to>
      <xdr:col>7</xdr:col>
      <xdr:colOff>625475</xdr:colOff>
      <xdr:row>74</xdr:row>
      <xdr:rowOff>165100</xdr:rowOff>
    </xdr:to>
    <xdr:sp macro="" textlink="">
      <xdr:nvSpPr>
        <xdr:cNvPr id="61" name="Seta para Baixo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/>
      </xdr:nvSpPr>
      <xdr:spPr>
        <a:xfrm>
          <a:off x="5930900" y="1580515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558800</xdr:colOff>
      <xdr:row>75</xdr:row>
      <xdr:rowOff>69850</xdr:rowOff>
    </xdr:from>
    <xdr:to>
      <xdr:col>7</xdr:col>
      <xdr:colOff>625475</xdr:colOff>
      <xdr:row>75</xdr:row>
      <xdr:rowOff>165100</xdr:rowOff>
    </xdr:to>
    <xdr:sp macro="" textlink="">
      <xdr:nvSpPr>
        <xdr:cNvPr id="62" name="Seta para Baixo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/>
      </xdr:nvSpPr>
      <xdr:spPr>
        <a:xfrm>
          <a:off x="5930900" y="16014700"/>
          <a:ext cx="66675" cy="9525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9"/>
  <sheetViews>
    <sheetView tabSelected="1" topLeftCell="B1" zoomScaleNormal="100" workbookViewId="0">
      <selection activeCell="C79" sqref="C79"/>
    </sheetView>
  </sheetViews>
  <sheetFormatPr defaultRowHeight="15" x14ac:dyDescent="0.25"/>
  <cols>
    <col min="1" max="1" width="17.140625" customWidth="1"/>
    <col min="2" max="2" width="19.140625" customWidth="1"/>
    <col min="3" max="3" width="8.28515625" customWidth="1"/>
    <col min="5" max="5" width="10.85546875" customWidth="1"/>
    <col min="6" max="6" width="13.5703125" style="5" customWidth="1"/>
    <col min="7" max="7" width="10" style="5" customWidth="1"/>
    <col min="8" max="8" width="18" style="5" customWidth="1"/>
    <col min="9" max="9" width="14" customWidth="1"/>
    <col min="10" max="10" width="13.42578125" customWidth="1"/>
    <col min="11" max="11" width="13.140625" customWidth="1"/>
    <col min="12" max="12" width="14.140625" customWidth="1"/>
    <col min="13" max="13" width="14.85546875" customWidth="1"/>
    <col min="15" max="15" width="10.42578125" style="5" customWidth="1"/>
  </cols>
  <sheetData>
    <row r="1" spans="1:15" ht="17.100000000000001" customHeight="1" x14ac:dyDescent="0.25">
      <c r="A1" s="22" t="s">
        <v>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5" ht="17.100000000000001" customHeight="1" thickBot="1" x14ac:dyDescent="0.3">
      <c r="A2" s="23" t="s">
        <v>36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</row>
    <row r="3" spans="1:15" s="2" customFormat="1" ht="35.1" customHeight="1" thickBot="1" x14ac:dyDescent="0.3">
      <c r="A3" s="1" t="s">
        <v>29</v>
      </c>
      <c r="B3" s="1" t="s">
        <v>30</v>
      </c>
      <c r="C3" s="3" t="s">
        <v>62</v>
      </c>
      <c r="D3" s="1" t="s">
        <v>57</v>
      </c>
      <c r="E3" s="1" t="s">
        <v>31</v>
      </c>
      <c r="F3" s="1" t="s">
        <v>32</v>
      </c>
      <c r="G3" s="1" t="s">
        <v>64</v>
      </c>
      <c r="H3" s="1" t="s">
        <v>61</v>
      </c>
      <c r="I3" s="3" t="s">
        <v>60</v>
      </c>
      <c r="J3" s="3" t="s">
        <v>63</v>
      </c>
      <c r="K3" s="3" t="s">
        <v>0</v>
      </c>
      <c r="L3" s="3" t="s">
        <v>1</v>
      </c>
      <c r="M3" s="3" t="s">
        <v>35</v>
      </c>
      <c r="N3" s="1" t="s">
        <v>33</v>
      </c>
      <c r="O3" s="1" t="s">
        <v>34</v>
      </c>
    </row>
    <row r="4" spans="1:15" ht="17.100000000000001" customHeight="1" x14ac:dyDescent="0.25">
      <c r="A4" s="6" t="s">
        <v>37</v>
      </c>
      <c r="B4" s="8" t="s">
        <v>4</v>
      </c>
      <c r="C4" s="7">
        <v>1</v>
      </c>
      <c r="D4" s="10">
        <v>33</v>
      </c>
      <c r="E4" s="7">
        <v>3</v>
      </c>
      <c r="F4" s="8" t="s">
        <v>5</v>
      </c>
      <c r="G4" s="24">
        <v>17</v>
      </c>
      <c r="H4" s="12"/>
      <c r="I4" s="7">
        <v>0</v>
      </c>
      <c r="J4" s="10">
        <f>2*D4</f>
        <v>66</v>
      </c>
      <c r="K4" s="7">
        <v>0</v>
      </c>
      <c r="L4" s="7">
        <v>0</v>
      </c>
      <c r="M4" s="7">
        <v>1</v>
      </c>
      <c r="N4" s="4" t="s">
        <v>6</v>
      </c>
      <c r="O4" s="4" t="s">
        <v>7</v>
      </c>
    </row>
    <row r="5" spans="1:15" ht="17.100000000000001" customHeight="1" x14ac:dyDescent="0.25">
      <c r="A5" s="6" t="s">
        <v>37</v>
      </c>
      <c r="B5" s="8" t="s">
        <v>8</v>
      </c>
      <c r="C5" s="7">
        <v>1</v>
      </c>
      <c r="D5" s="10">
        <v>23</v>
      </c>
      <c r="E5" s="7">
        <v>0</v>
      </c>
      <c r="F5" s="11" t="s">
        <v>58</v>
      </c>
      <c r="G5" s="25"/>
      <c r="H5" s="13" t="s">
        <v>58</v>
      </c>
      <c r="I5" s="7">
        <v>1</v>
      </c>
      <c r="J5" s="10">
        <f>1*D5</f>
        <v>23</v>
      </c>
      <c r="K5" s="7">
        <v>1</v>
      </c>
      <c r="L5" s="7">
        <v>1</v>
      </c>
      <c r="M5" s="7">
        <v>0</v>
      </c>
      <c r="N5" s="4" t="s">
        <v>9</v>
      </c>
      <c r="O5" s="4" t="s">
        <v>7</v>
      </c>
    </row>
    <row r="6" spans="1:15" ht="17.100000000000001" customHeight="1" x14ac:dyDescent="0.25">
      <c r="A6" s="6" t="s">
        <v>37</v>
      </c>
      <c r="B6" s="8" t="s">
        <v>10</v>
      </c>
      <c r="C6" s="7">
        <v>1</v>
      </c>
      <c r="D6" s="10">
        <v>32</v>
      </c>
      <c r="E6" s="7">
        <v>1</v>
      </c>
      <c r="F6" s="8" t="s">
        <v>5</v>
      </c>
      <c r="G6" s="25"/>
      <c r="H6" s="12"/>
      <c r="I6" s="7">
        <v>0</v>
      </c>
      <c r="J6" s="10">
        <f>1*D6</f>
        <v>32</v>
      </c>
      <c r="K6" s="7">
        <v>1</v>
      </c>
      <c r="L6" s="7">
        <v>1</v>
      </c>
      <c r="M6" s="7">
        <v>0</v>
      </c>
      <c r="N6" s="4" t="s">
        <v>9</v>
      </c>
      <c r="O6" s="4" t="s">
        <v>7</v>
      </c>
    </row>
    <row r="7" spans="1:15" ht="17.100000000000001" customHeight="1" x14ac:dyDescent="0.25">
      <c r="A7" s="6" t="s">
        <v>38</v>
      </c>
      <c r="B7" s="8" t="s">
        <v>4</v>
      </c>
      <c r="C7" s="7">
        <v>1</v>
      </c>
      <c r="D7" s="10">
        <v>33</v>
      </c>
      <c r="E7" s="7">
        <v>3</v>
      </c>
      <c r="F7" s="8" t="s">
        <v>5</v>
      </c>
      <c r="G7" s="25"/>
      <c r="H7" s="12"/>
      <c r="I7" s="7">
        <v>0</v>
      </c>
      <c r="J7" s="10">
        <f>2*D7</f>
        <v>66</v>
      </c>
      <c r="K7" s="7">
        <v>0</v>
      </c>
      <c r="L7" s="7">
        <v>0</v>
      </c>
      <c r="M7" s="7">
        <v>1</v>
      </c>
      <c r="N7" s="4" t="s">
        <v>6</v>
      </c>
      <c r="O7" s="4" t="s">
        <v>7</v>
      </c>
    </row>
    <row r="8" spans="1:15" ht="17.100000000000001" customHeight="1" x14ac:dyDescent="0.25">
      <c r="A8" s="6" t="s">
        <v>38</v>
      </c>
      <c r="B8" s="8" t="s">
        <v>8</v>
      </c>
      <c r="C8" s="7">
        <v>1</v>
      </c>
      <c r="D8" s="10">
        <v>34</v>
      </c>
      <c r="E8" s="7">
        <v>0</v>
      </c>
      <c r="F8" s="11" t="s">
        <v>58</v>
      </c>
      <c r="G8" s="25"/>
      <c r="H8" s="13" t="s">
        <v>58</v>
      </c>
      <c r="I8" s="7">
        <v>1</v>
      </c>
      <c r="J8" s="10">
        <f>1*D8</f>
        <v>34</v>
      </c>
      <c r="K8" s="7">
        <v>1</v>
      </c>
      <c r="L8" s="7">
        <v>1</v>
      </c>
      <c r="M8" s="7">
        <v>0</v>
      </c>
      <c r="N8" s="4" t="s">
        <v>9</v>
      </c>
      <c r="O8" s="4" t="s">
        <v>7</v>
      </c>
    </row>
    <row r="9" spans="1:15" ht="17.100000000000001" customHeight="1" x14ac:dyDescent="0.25">
      <c r="A9" s="6" t="s">
        <v>39</v>
      </c>
      <c r="B9" s="8" t="s">
        <v>4</v>
      </c>
      <c r="C9" s="7">
        <v>1</v>
      </c>
      <c r="D9" s="10">
        <v>31</v>
      </c>
      <c r="E9" s="7">
        <v>3</v>
      </c>
      <c r="F9" s="8" t="s">
        <v>5</v>
      </c>
      <c r="G9" s="25"/>
      <c r="H9" s="12"/>
      <c r="I9" s="7">
        <v>0</v>
      </c>
      <c r="J9" s="10">
        <f t="shared" ref="J9:J28" si="0">2*D9</f>
        <v>62</v>
      </c>
      <c r="K9" s="7">
        <v>0</v>
      </c>
      <c r="L9" s="7">
        <v>0</v>
      </c>
      <c r="M9" s="7">
        <v>1</v>
      </c>
      <c r="N9" s="4" t="s">
        <v>6</v>
      </c>
      <c r="O9" s="4" t="s">
        <v>7</v>
      </c>
    </row>
    <row r="10" spans="1:15" ht="17.100000000000001" customHeight="1" x14ac:dyDescent="0.25">
      <c r="A10" s="6" t="s">
        <v>39</v>
      </c>
      <c r="B10" s="8" t="s">
        <v>4</v>
      </c>
      <c r="C10" s="7">
        <v>1</v>
      </c>
      <c r="D10" s="10">
        <v>27</v>
      </c>
      <c r="E10" s="7">
        <v>3</v>
      </c>
      <c r="F10" s="8" t="s">
        <v>5</v>
      </c>
      <c r="G10" s="25"/>
      <c r="H10" s="12"/>
      <c r="I10" s="7">
        <v>0</v>
      </c>
      <c r="J10" s="10">
        <f t="shared" si="0"/>
        <v>54</v>
      </c>
      <c r="K10" s="7">
        <v>0</v>
      </c>
      <c r="L10" s="7">
        <v>0</v>
      </c>
      <c r="M10" s="7">
        <v>1</v>
      </c>
      <c r="N10" s="4" t="s">
        <v>6</v>
      </c>
      <c r="O10" s="4" t="s">
        <v>7</v>
      </c>
    </row>
    <row r="11" spans="1:15" ht="17.100000000000001" customHeight="1" x14ac:dyDescent="0.25">
      <c r="A11" s="6" t="s">
        <v>39</v>
      </c>
      <c r="B11" s="8" t="s">
        <v>4</v>
      </c>
      <c r="C11" s="7">
        <v>1</v>
      </c>
      <c r="D11" s="10">
        <v>27</v>
      </c>
      <c r="E11" s="7">
        <v>3</v>
      </c>
      <c r="F11" s="8" t="s">
        <v>5</v>
      </c>
      <c r="G11" s="26"/>
      <c r="H11" s="12">
        <v>50</v>
      </c>
      <c r="I11" s="7">
        <v>0</v>
      </c>
      <c r="J11" s="10">
        <f t="shared" si="0"/>
        <v>54</v>
      </c>
      <c r="K11" s="7">
        <v>0</v>
      </c>
      <c r="L11" s="7">
        <v>0</v>
      </c>
      <c r="M11" s="7">
        <v>1</v>
      </c>
      <c r="N11" s="4" t="s">
        <v>6</v>
      </c>
      <c r="O11" s="4" t="s">
        <v>7</v>
      </c>
    </row>
    <row r="12" spans="1:15" ht="17.100000000000001" customHeight="1" x14ac:dyDescent="0.25">
      <c r="A12" s="6" t="s">
        <v>39</v>
      </c>
      <c r="B12" s="8" t="s">
        <v>4</v>
      </c>
      <c r="C12" s="7">
        <v>1</v>
      </c>
      <c r="D12" s="10">
        <v>30</v>
      </c>
      <c r="E12" s="7">
        <v>3</v>
      </c>
      <c r="F12" s="8" t="s">
        <v>11</v>
      </c>
      <c r="G12" s="27">
        <v>13</v>
      </c>
      <c r="H12" s="12"/>
      <c r="I12" s="7">
        <v>0</v>
      </c>
      <c r="J12" s="10">
        <f t="shared" si="0"/>
        <v>60</v>
      </c>
      <c r="K12" s="7">
        <v>0</v>
      </c>
      <c r="L12" s="7">
        <v>0</v>
      </c>
      <c r="M12" s="7">
        <v>1</v>
      </c>
      <c r="N12" s="4" t="s">
        <v>6</v>
      </c>
      <c r="O12" s="4" t="s">
        <v>7</v>
      </c>
    </row>
    <row r="13" spans="1:15" ht="17.100000000000001" customHeight="1" x14ac:dyDescent="0.25">
      <c r="A13" s="6" t="s">
        <v>39</v>
      </c>
      <c r="B13" s="8" t="s">
        <v>4</v>
      </c>
      <c r="C13" s="7">
        <v>1</v>
      </c>
      <c r="D13" s="10">
        <v>31</v>
      </c>
      <c r="E13" s="7">
        <v>3</v>
      </c>
      <c r="F13" s="8" t="s">
        <v>11</v>
      </c>
      <c r="G13" s="25"/>
      <c r="H13" s="12"/>
      <c r="I13" s="7">
        <v>0</v>
      </c>
      <c r="J13" s="10">
        <f t="shared" si="0"/>
        <v>62</v>
      </c>
      <c r="K13" s="7">
        <v>0</v>
      </c>
      <c r="L13" s="7">
        <v>0</v>
      </c>
      <c r="M13" s="7">
        <v>1</v>
      </c>
      <c r="N13" s="4" t="s">
        <v>6</v>
      </c>
      <c r="O13" s="4" t="s">
        <v>7</v>
      </c>
    </row>
    <row r="14" spans="1:15" ht="17.100000000000001" customHeight="1" x14ac:dyDescent="0.25">
      <c r="A14" s="6" t="s">
        <v>39</v>
      </c>
      <c r="B14" s="8" t="s">
        <v>4</v>
      </c>
      <c r="C14" s="7">
        <v>1</v>
      </c>
      <c r="D14" s="10">
        <v>26</v>
      </c>
      <c r="E14" s="7">
        <v>3</v>
      </c>
      <c r="F14" s="8" t="s">
        <v>11</v>
      </c>
      <c r="G14" s="25"/>
      <c r="H14" s="12"/>
      <c r="I14" s="7">
        <v>0</v>
      </c>
      <c r="J14" s="10">
        <f t="shared" si="0"/>
        <v>52</v>
      </c>
      <c r="K14" s="7">
        <v>0</v>
      </c>
      <c r="L14" s="7">
        <v>0</v>
      </c>
      <c r="M14" s="7">
        <v>1</v>
      </c>
      <c r="N14" s="4" t="s">
        <v>6</v>
      </c>
      <c r="O14" s="4" t="s">
        <v>7</v>
      </c>
    </row>
    <row r="15" spans="1:15" ht="17.100000000000001" customHeight="1" x14ac:dyDescent="0.25">
      <c r="A15" s="6" t="s">
        <v>39</v>
      </c>
      <c r="B15" s="8" t="s">
        <v>4</v>
      </c>
      <c r="C15" s="7">
        <v>1</v>
      </c>
      <c r="D15" s="10">
        <v>26</v>
      </c>
      <c r="E15" s="7">
        <v>3</v>
      </c>
      <c r="F15" s="8" t="s">
        <v>11</v>
      </c>
      <c r="G15" s="25"/>
      <c r="H15" s="12"/>
      <c r="I15" s="7">
        <v>0</v>
      </c>
      <c r="J15" s="10">
        <f t="shared" si="0"/>
        <v>52</v>
      </c>
      <c r="K15" s="7">
        <v>0</v>
      </c>
      <c r="L15" s="7">
        <v>0</v>
      </c>
      <c r="M15" s="7">
        <v>1</v>
      </c>
      <c r="N15" s="4" t="s">
        <v>6</v>
      </c>
      <c r="O15" s="4" t="s">
        <v>7</v>
      </c>
    </row>
    <row r="16" spans="1:15" ht="17.100000000000001" customHeight="1" x14ac:dyDescent="0.25">
      <c r="A16" s="6" t="s">
        <v>39</v>
      </c>
      <c r="B16" s="8" t="s">
        <v>4</v>
      </c>
      <c r="C16" s="7">
        <v>1</v>
      </c>
      <c r="D16" s="10">
        <v>26</v>
      </c>
      <c r="E16" s="7">
        <v>3</v>
      </c>
      <c r="F16" s="8" t="s">
        <v>11</v>
      </c>
      <c r="G16" s="25"/>
      <c r="H16" s="12"/>
      <c r="I16" s="7">
        <v>0</v>
      </c>
      <c r="J16" s="10">
        <f t="shared" si="0"/>
        <v>52</v>
      </c>
      <c r="K16" s="7">
        <v>0</v>
      </c>
      <c r="L16" s="7">
        <v>0</v>
      </c>
      <c r="M16" s="7">
        <v>1</v>
      </c>
      <c r="N16" s="4" t="s">
        <v>6</v>
      </c>
      <c r="O16" s="4" t="s">
        <v>7</v>
      </c>
    </row>
    <row r="17" spans="1:15" ht="17.100000000000001" customHeight="1" x14ac:dyDescent="0.25">
      <c r="A17" s="6" t="s">
        <v>39</v>
      </c>
      <c r="B17" s="8" t="s">
        <v>4</v>
      </c>
      <c r="C17" s="7">
        <v>1</v>
      </c>
      <c r="D17" s="10">
        <v>26</v>
      </c>
      <c r="E17" s="7">
        <v>3</v>
      </c>
      <c r="F17" s="8" t="s">
        <v>11</v>
      </c>
      <c r="G17" s="26"/>
      <c r="H17" s="12">
        <v>39</v>
      </c>
      <c r="I17" s="7">
        <v>0</v>
      </c>
      <c r="J17" s="10">
        <f t="shared" si="0"/>
        <v>52</v>
      </c>
      <c r="K17" s="7">
        <v>0</v>
      </c>
      <c r="L17" s="7">
        <v>0</v>
      </c>
      <c r="M17" s="7">
        <v>1</v>
      </c>
      <c r="N17" s="4" t="s">
        <v>6</v>
      </c>
      <c r="O17" s="4" t="s">
        <v>7</v>
      </c>
    </row>
    <row r="18" spans="1:15" ht="17.100000000000001" customHeight="1" x14ac:dyDescent="0.25">
      <c r="A18" s="6" t="s">
        <v>40</v>
      </c>
      <c r="B18" s="8" t="s">
        <v>4</v>
      </c>
      <c r="C18" s="7">
        <v>1</v>
      </c>
      <c r="D18" s="10">
        <v>23</v>
      </c>
      <c r="E18" s="7">
        <v>3</v>
      </c>
      <c r="F18" s="8" t="s">
        <v>12</v>
      </c>
      <c r="G18" s="27">
        <v>10</v>
      </c>
      <c r="H18" s="12"/>
      <c r="I18" s="7">
        <v>0</v>
      </c>
      <c r="J18" s="10">
        <f t="shared" si="0"/>
        <v>46</v>
      </c>
      <c r="K18" s="7">
        <v>0</v>
      </c>
      <c r="L18" s="7">
        <v>0</v>
      </c>
      <c r="M18" s="7">
        <v>1</v>
      </c>
      <c r="N18" s="4" t="s">
        <v>6</v>
      </c>
      <c r="O18" s="4" t="s">
        <v>7</v>
      </c>
    </row>
    <row r="19" spans="1:15" ht="17.100000000000001" customHeight="1" x14ac:dyDescent="0.25">
      <c r="A19" s="6" t="s">
        <v>40</v>
      </c>
      <c r="B19" s="8" t="s">
        <v>4</v>
      </c>
      <c r="C19" s="7">
        <v>1</v>
      </c>
      <c r="D19" s="10">
        <v>23</v>
      </c>
      <c r="E19" s="7">
        <v>3</v>
      </c>
      <c r="F19" s="8" t="s">
        <v>12</v>
      </c>
      <c r="G19" s="25"/>
      <c r="H19" s="12"/>
      <c r="I19" s="7">
        <v>0</v>
      </c>
      <c r="J19" s="10">
        <f t="shared" si="0"/>
        <v>46</v>
      </c>
      <c r="K19" s="7">
        <v>0</v>
      </c>
      <c r="L19" s="7">
        <v>0</v>
      </c>
      <c r="M19" s="7">
        <v>1</v>
      </c>
      <c r="N19" s="4" t="s">
        <v>6</v>
      </c>
      <c r="O19" s="4" t="s">
        <v>7</v>
      </c>
    </row>
    <row r="20" spans="1:15" ht="17.100000000000001" customHeight="1" x14ac:dyDescent="0.25">
      <c r="A20" s="6" t="s">
        <v>40</v>
      </c>
      <c r="B20" s="8" t="s">
        <v>4</v>
      </c>
      <c r="C20" s="7">
        <v>1</v>
      </c>
      <c r="D20" s="10">
        <v>19</v>
      </c>
      <c r="E20" s="7">
        <v>3</v>
      </c>
      <c r="F20" s="8" t="s">
        <v>12</v>
      </c>
      <c r="G20" s="25"/>
      <c r="H20" s="12"/>
      <c r="I20" s="7">
        <v>0</v>
      </c>
      <c r="J20" s="10">
        <f t="shared" si="0"/>
        <v>38</v>
      </c>
      <c r="K20" s="7">
        <v>0</v>
      </c>
      <c r="L20" s="7">
        <v>0</v>
      </c>
      <c r="M20" s="7">
        <v>1</v>
      </c>
      <c r="N20" s="4" t="s">
        <v>6</v>
      </c>
      <c r="O20" s="4" t="s">
        <v>7</v>
      </c>
    </row>
    <row r="21" spans="1:15" ht="17.100000000000001" customHeight="1" x14ac:dyDescent="0.25">
      <c r="A21" s="6" t="s">
        <v>40</v>
      </c>
      <c r="B21" s="8" t="s">
        <v>4</v>
      </c>
      <c r="C21" s="7">
        <v>1</v>
      </c>
      <c r="D21" s="10">
        <v>19</v>
      </c>
      <c r="E21" s="7">
        <v>3</v>
      </c>
      <c r="F21" s="8" t="s">
        <v>12</v>
      </c>
      <c r="G21" s="25"/>
      <c r="H21" s="12"/>
      <c r="I21" s="7">
        <v>0</v>
      </c>
      <c r="J21" s="10">
        <f t="shared" si="0"/>
        <v>38</v>
      </c>
      <c r="K21" s="7">
        <v>0</v>
      </c>
      <c r="L21" s="7">
        <v>0</v>
      </c>
      <c r="M21" s="7">
        <v>1</v>
      </c>
      <c r="N21" s="4" t="s">
        <v>6</v>
      </c>
      <c r="O21" s="4" t="s">
        <v>7</v>
      </c>
    </row>
    <row r="22" spans="1:15" ht="17.100000000000001" customHeight="1" x14ac:dyDescent="0.25">
      <c r="A22" s="6" t="s">
        <v>40</v>
      </c>
      <c r="B22" s="8" t="s">
        <v>4</v>
      </c>
      <c r="C22" s="7">
        <v>1</v>
      </c>
      <c r="D22" s="10">
        <v>19</v>
      </c>
      <c r="E22" s="7">
        <v>3</v>
      </c>
      <c r="F22" s="8" t="s">
        <v>12</v>
      </c>
      <c r="G22" s="25"/>
      <c r="H22" s="12"/>
      <c r="I22" s="7">
        <v>0</v>
      </c>
      <c r="J22" s="10">
        <f t="shared" si="0"/>
        <v>38</v>
      </c>
      <c r="K22" s="7">
        <v>0</v>
      </c>
      <c r="L22" s="7">
        <v>0</v>
      </c>
      <c r="M22" s="7">
        <v>1</v>
      </c>
      <c r="N22" s="4" t="s">
        <v>6</v>
      </c>
      <c r="O22" s="4" t="s">
        <v>7</v>
      </c>
    </row>
    <row r="23" spans="1:15" ht="17.100000000000001" customHeight="1" x14ac:dyDescent="0.25">
      <c r="A23" s="6" t="s">
        <v>40</v>
      </c>
      <c r="B23" s="8" t="s">
        <v>4</v>
      </c>
      <c r="C23" s="7">
        <v>1</v>
      </c>
      <c r="D23" s="10">
        <v>19</v>
      </c>
      <c r="E23" s="7">
        <v>3</v>
      </c>
      <c r="F23" s="8" t="s">
        <v>12</v>
      </c>
      <c r="G23" s="26"/>
      <c r="H23" s="12">
        <v>29</v>
      </c>
      <c r="I23" s="7">
        <v>0</v>
      </c>
      <c r="J23" s="10">
        <f t="shared" si="0"/>
        <v>38</v>
      </c>
      <c r="K23" s="7">
        <v>0</v>
      </c>
      <c r="L23" s="7">
        <v>0</v>
      </c>
      <c r="M23" s="7">
        <v>1</v>
      </c>
      <c r="N23" s="4" t="s">
        <v>6</v>
      </c>
      <c r="O23" s="4" t="s">
        <v>7</v>
      </c>
    </row>
    <row r="24" spans="1:15" ht="17.100000000000001" customHeight="1" x14ac:dyDescent="0.25">
      <c r="A24" s="6" t="s">
        <v>40</v>
      </c>
      <c r="B24" s="8" t="s">
        <v>4</v>
      </c>
      <c r="C24" s="7">
        <v>1</v>
      </c>
      <c r="D24" s="10">
        <v>17</v>
      </c>
      <c r="E24" s="7">
        <v>3</v>
      </c>
      <c r="F24" s="8" t="s">
        <v>13</v>
      </c>
      <c r="G24" s="27">
        <v>13</v>
      </c>
      <c r="H24" s="12"/>
      <c r="I24" s="7">
        <v>0</v>
      </c>
      <c r="J24" s="10">
        <f t="shared" si="0"/>
        <v>34</v>
      </c>
      <c r="K24" s="7">
        <v>0</v>
      </c>
      <c r="L24" s="7">
        <v>0</v>
      </c>
      <c r="M24" s="7">
        <v>1</v>
      </c>
      <c r="N24" s="4" t="s">
        <v>6</v>
      </c>
      <c r="O24" s="4" t="s">
        <v>7</v>
      </c>
    </row>
    <row r="25" spans="1:15" ht="17.100000000000001" customHeight="1" x14ac:dyDescent="0.25">
      <c r="A25" s="6" t="s">
        <v>40</v>
      </c>
      <c r="B25" s="8" t="s">
        <v>4</v>
      </c>
      <c r="C25" s="7">
        <v>1</v>
      </c>
      <c r="D25" s="10">
        <v>17</v>
      </c>
      <c r="E25" s="7">
        <v>3</v>
      </c>
      <c r="F25" s="8" t="s">
        <v>13</v>
      </c>
      <c r="G25" s="25"/>
      <c r="H25" s="12"/>
      <c r="I25" s="7">
        <v>0</v>
      </c>
      <c r="J25" s="10">
        <f t="shared" si="0"/>
        <v>34</v>
      </c>
      <c r="K25" s="7">
        <v>0</v>
      </c>
      <c r="L25" s="7">
        <v>0</v>
      </c>
      <c r="M25" s="7">
        <v>1</v>
      </c>
      <c r="N25" s="4" t="s">
        <v>6</v>
      </c>
      <c r="O25" s="4" t="s">
        <v>7</v>
      </c>
    </row>
    <row r="26" spans="1:15" ht="17.100000000000001" customHeight="1" x14ac:dyDescent="0.25">
      <c r="A26" s="6" t="s">
        <v>40</v>
      </c>
      <c r="B26" s="8" t="s">
        <v>4</v>
      </c>
      <c r="C26" s="7">
        <v>1</v>
      </c>
      <c r="D26" s="10">
        <v>14</v>
      </c>
      <c r="E26" s="7">
        <v>3</v>
      </c>
      <c r="F26" s="8" t="s">
        <v>13</v>
      </c>
      <c r="G26" s="25"/>
      <c r="H26" s="12"/>
      <c r="I26" s="7">
        <v>0</v>
      </c>
      <c r="J26" s="10">
        <f t="shared" si="0"/>
        <v>28</v>
      </c>
      <c r="K26" s="7">
        <v>0</v>
      </c>
      <c r="L26" s="7">
        <v>0</v>
      </c>
      <c r="M26" s="7">
        <v>1</v>
      </c>
      <c r="N26" s="4" t="s">
        <v>6</v>
      </c>
      <c r="O26" s="4" t="s">
        <v>7</v>
      </c>
    </row>
    <row r="27" spans="1:15" ht="17.100000000000001" customHeight="1" x14ac:dyDescent="0.25">
      <c r="A27" s="6" t="s">
        <v>40</v>
      </c>
      <c r="B27" s="8" t="s">
        <v>8</v>
      </c>
      <c r="C27" s="7">
        <v>1</v>
      </c>
      <c r="D27" s="10">
        <v>15</v>
      </c>
      <c r="E27" s="7">
        <v>0</v>
      </c>
      <c r="F27" s="11" t="s">
        <v>58</v>
      </c>
      <c r="G27" s="25"/>
      <c r="H27" s="13" t="s">
        <v>58</v>
      </c>
      <c r="I27" s="7">
        <v>1</v>
      </c>
      <c r="J27" s="10">
        <f>1*D27</f>
        <v>15</v>
      </c>
      <c r="K27" s="7">
        <v>1</v>
      </c>
      <c r="L27" s="7">
        <v>1</v>
      </c>
      <c r="M27" s="7">
        <v>0</v>
      </c>
      <c r="N27" s="4" t="s">
        <v>9</v>
      </c>
      <c r="O27" s="4" t="s">
        <v>7</v>
      </c>
    </row>
    <row r="28" spans="1:15" ht="17.100000000000001" customHeight="1" x14ac:dyDescent="0.25">
      <c r="A28" s="6" t="s">
        <v>41</v>
      </c>
      <c r="B28" s="8" t="s">
        <v>4</v>
      </c>
      <c r="C28" s="7">
        <v>1</v>
      </c>
      <c r="D28" s="10">
        <v>13</v>
      </c>
      <c r="E28" s="7">
        <v>3</v>
      </c>
      <c r="F28" s="8" t="s">
        <v>13</v>
      </c>
      <c r="G28" s="25"/>
      <c r="H28" s="12"/>
      <c r="I28" s="7">
        <v>0</v>
      </c>
      <c r="J28" s="10">
        <f t="shared" si="0"/>
        <v>26</v>
      </c>
      <c r="K28" s="7">
        <v>0</v>
      </c>
      <c r="L28" s="7">
        <v>0</v>
      </c>
      <c r="M28" s="7">
        <v>1</v>
      </c>
      <c r="N28" s="4" t="s">
        <v>6</v>
      </c>
      <c r="O28" s="4" t="s">
        <v>7</v>
      </c>
    </row>
    <row r="29" spans="1:15" ht="17.100000000000001" customHeight="1" x14ac:dyDescent="0.25">
      <c r="A29" s="6" t="s">
        <v>41</v>
      </c>
      <c r="B29" s="8" t="s">
        <v>8</v>
      </c>
      <c r="C29" s="7">
        <v>1</v>
      </c>
      <c r="D29" s="10">
        <v>13</v>
      </c>
      <c r="E29" s="7">
        <v>0</v>
      </c>
      <c r="F29" s="11" t="s">
        <v>58</v>
      </c>
      <c r="G29" s="25"/>
      <c r="H29" s="13" t="s">
        <v>58</v>
      </c>
      <c r="I29" s="7">
        <v>1</v>
      </c>
      <c r="J29" s="10">
        <v>1</v>
      </c>
      <c r="K29" s="7">
        <v>1</v>
      </c>
      <c r="L29" s="7">
        <v>1</v>
      </c>
      <c r="M29" s="7">
        <v>0</v>
      </c>
      <c r="N29" s="4" t="s">
        <v>9</v>
      </c>
      <c r="O29" s="4" t="s">
        <v>7</v>
      </c>
    </row>
    <row r="30" spans="1:15" ht="17.100000000000001" customHeight="1" x14ac:dyDescent="0.25">
      <c r="A30" s="6" t="s">
        <v>41</v>
      </c>
      <c r="B30" s="8" t="s">
        <v>10</v>
      </c>
      <c r="C30" s="7">
        <v>1</v>
      </c>
      <c r="D30" s="10">
        <v>17</v>
      </c>
      <c r="E30" s="7">
        <v>1</v>
      </c>
      <c r="F30" s="8" t="s">
        <v>13</v>
      </c>
      <c r="G30" s="25"/>
      <c r="H30" s="12"/>
      <c r="I30" s="7">
        <v>0</v>
      </c>
      <c r="J30" s="10">
        <f>1*D30</f>
        <v>17</v>
      </c>
      <c r="K30" s="7">
        <v>1</v>
      </c>
      <c r="L30" s="7">
        <v>1</v>
      </c>
      <c r="M30" s="7">
        <v>0</v>
      </c>
      <c r="N30" s="4" t="s">
        <v>9</v>
      </c>
      <c r="O30" s="4" t="s">
        <v>7</v>
      </c>
    </row>
    <row r="31" spans="1:15" ht="17.100000000000001" customHeight="1" x14ac:dyDescent="0.25">
      <c r="A31" s="6" t="s">
        <v>42</v>
      </c>
      <c r="B31" s="8" t="s">
        <v>4</v>
      </c>
      <c r="C31" s="7">
        <v>1</v>
      </c>
      <c r="D31" s="10">
        <v>12</v>
      </c>
      <c r="E31" s="7">
        <v>3</v>
      </c>
      <c r="F31" s="8" t="s">
        <v>13</v>
      </c>
      <c r="G31" s="26"/>
      <c r="H31" s="12">
        <v>33</v>
      </c>
      <c r="I31" s="7">
        <v>0</v>
      </c>
      <c r="J31" s="10">
        <f>2*D31</f>
        <v>24</v>
      </c>
      <c r="K31" s="7">
        <v>0</v>
      </c>
      <c r="L31" s="7">
        <v>0</v>
      </c>
      <c r="M31" s="7">
        <v>1</v>
      </c>
      <c r="N31" s="4" t="s">
        <v>6</v>
      </c>
      <c r="O31" s="4" t="s">
        <v>7</v>
      </c>
    </row>
    <row r="32" spans="1:15" ht="17.100000000000001" customHeight="1" x14ac:dyDescent="0.25">
      <c r="A32" s="6" t="s">
        <v>42</v>
      </c>
      <c r="B32" s="8" t="s">
        <v>8</v>
      </c>
      <c r="C32" s="7">
        <v>1</v>
      </c>
      <c r="D32" s="10">
        <v>11</v>
      </c>
      <c r="E32" s="7">
        <v>0</v>
      </c>
      <c r="F32" s="11" t="s">
        <v>58</v>
      </c>
      <c r="G32" s="29">
        <v>23</v>
      </c>
      <c r="H32" s="13" t="s">
        <v>58</v>
      </c>
      <c r="I32" s="7">
        <v>1</v>
      </c>
      <c r="J32" s="10">
        <f>1*D32</f>
        <v>11</v>
      </c>
      <c r="K32" s="7">
        <v>1</v>
      </c>
      <c r="L32" s="7">
        <v>1</v>
      </c>
      <c r="M32" s="7">
        <v>0</v>
      </c>
      <c r="N32" s="4" t="s">
        <v>9</v>
      </c>
      <c r="O32" s="4" t="s">
        <v>7</v>
      </c>
    </row>
    <row r="33" spans="1:15" ht="17.100000000000001" customHeight="1" x14ac:dyDescent="0.25">
      <c r="A33" s="6" t="s">
        <v>43</v>
      </c>
      <c r="B33" s="8" t="s">
        <v>14</v>
      </c>
      <c r="C33" s="7">
        <v>1</v>
      </c>
      <c r="D33" s="10">
        <v>5</v>
      </c>
      <c r="E33" s="7">
        <v>3</v>
      </c>
      <c r="F33" s="8" t="s">
        <v>15</v>
      </c>
      <c r="G33" s="30"/>
      <c r="H33" s="12"/>
      <c r="I33" s="7">
        <v>2</v>
      </c>
      <c r="J33" s="10">
        <f>1*D33</f>
        <v>5</v>
      </c>
      <c r="K33" s="7">
        <v>1</v>
      </c>
      <c r="L33" s="7">
        <v>5</v>
      </c>
      <c r="M33" s="7">
        <v>0</v>
      </c>
      <c r="N33" s="4" t="s">
        <v>9</v>
      </c>
      <c r="O33" s="4" t="s">
        <v>7</v>
      </c>
    </row>
    <row r="34" spans="1:15" ht="17.100000000000001" customHeight="1" x14ac:dyDescent="0.25">
      <c r="A34" s="6" t="s">
        <v>44</v>
      </c>
      <c r="B34" s="8" t="s">
        <v>16</v>
      </c>
      <c r="C34" s="7">
        <v>1</v>
      </c>
      <c r="D34" s="10">
        <v>12</v>
      </c>
      <c r="E34" s="7">
        <v>0</v>
      </c>
      <c r="F34" s="8" t="s">
        <v>15</v>
      </c>
      <c r="G34" s="30"/>
      <c r="H34" s="12"/>
      <c r="I34" s="7">
        <v>0</v>
      </c>
      <c r="J34" s="10">
        <f>1*D34</f>
        <v>12</v>
      </c>
      <c r="K34" s="7">
        <v>1</v>
      </c>
      <c r="L34" s="7">
        <v>0</v>
      </c>
      <c r="M34" s="7">
        <v>0</v>
      </c>
      <c r="N34" s="4" t="s">
        <v>9</v>
      </c>
      <c r="O34" s="4" t="s">
        <v>7</v>
      </c>
    </row>
    <row r="35" spans="1:15" ht="17.100000000000001" customHeight="1" x14ac:dyDescent="0.25">
      <c r="A35" s="6" t="s">
        <v>17</v>
      </c>
      <c r="B35" s="8" t="s">
        <v>4</v>
      </c>
      <c r="C35" s="7">
        <v>1</v>
      </c>
      <c r="D35" s="10">
        <v>14</v>
      </c>
      <c r="E35" s="7">
        <v>3</v>
      </c>
      <c r="F35" s="8" t="s">
        <v>15</v>
      </c>
      <c r="G35" s="30"/>
      <c r="H35" s="12"/>
      <c r="I35" s="7">
        <v>0</v>
      </c>
      <c r="J35" s="10">
        <f>2*D35</f>
        <v>28</v>
      </c>
      <c r="K35" s="7">
        <v>0</v>
      </c>
      <c r="L35" s="7">
        <v>0</v>
      </c>
      <c r="M35" s="7">
        <v>1</v>
      </c>
      <c r="N35" s="4" t="s">
        <v>6</v>
      </c>
      <c r="O35" s="4" t="s">
        <v>7</v>
      </c>
    </row>
    <row r="36" spans="1:15" ht="17.100000000000001" customHeight="1" x14ac:dyDescent="0.25">
      <c r="A36" s="6" t="s">
        <v>45</v>
      </c>
      <c r="B36" s="8" t="s">
        <v>4</v>
      </c>
      <c r="C36" s="7">
        <v>1</v>
      </c>
      <c r="D36" s="10">
        <v>16</v>
      </c>
      <c r="E36" s="7">
        <v>3</v>
      </c>
      <c r="F36" s="8" t="s">
        <v>15</v>
      </c>
      <c r="G36" s="30"/>
      <c r="H36" s="12"/>
      <c r="I36" s="7">
        <v>0</v>
      </c>
      <c r="J36" s="10">
        <f>2*D36</f>
        <v>32</v>
      </c>
      <c r="K36" s="7">
        <v>0</v>
      </c>
      <c r="L36" s="7">
        <v>0</v>
      </c>
      <c r="M36" s="7">
        <v>1</v>
      </c>
      <c r="N36" s="4" t="s">
        <v>6</v>
      </c>
      <c r="O36" s="4" t="s">
        <v>7</v>
      </c>
    </row>
    <row r="37" spans="1:15" ht="17.100000000000001" customHeight="1" x14ac:dyDescent="0.25">
      <c r="A37" s="6" t="s">
        <v>45</v>
      </c>
      <c r="B37" s="8" t="s">
        <v>8</v>
      </c>
      <c r="C37" s="7">
        <v>1</v>
      </c>
      <c r="D37" s="10">
        <v>16</v>
      </c>
      <c r="E37" s="7">
        <v>0</v>
      </c>
      <c r="F37" s="11" t="s">
        <v>58</v>
      </c>
      <c r="G37" s="30"/>
      <c r="H37" s="13" t="s">
        <v>58</v>
      </c>
      <c r="I37" s="7">
        <v>1</v>
      </c>
      <c r="J37" s="10">
        <f>1*D37</f>
        <v>16</v>
      </c>
      <c r="K37" s="7">
        <v>1</v>
      </c>
      <c r="L37" s="7">
        <v>1</v>
      </c>
      <c r="M37" s="7">
        <v>0</v>
      </c>
      <c r="N37" s="4" t="s">
        <v>9</v>
      </c>
      <c r="O37" s="4" t="s">
        <v>7</v>
      </c>
    </row>
    <row r="38" spans="1:15" ht="17.100000000000001" customHeight="1" x14ac:dyDescent="0.25">
      <c r="A38" s="6" t="s">
        <v>45</v>
      </c>
      <c r="B38" s="8" t="s">
        <v>10</v>
      </c>
      <c r="C38" s="7">
        <v>1</v>
      </c>
      <c r="D38" s="10">
        <v>16</v>
      </c>
      <c r="E38" s="7">
        <v>1</v>
      </c>
      <c r="F38" s="8" t="s">
        <v>15</v>
      </c>
      <c r="G38" s="30"/>
      <c r="H38" s="12"/>
      <c r="I38" s="7">
        <v>0</v>
      </c>
      <c r="J38" s="10">
        <f>1*D38</f>
        <v>16</v>
      </c>
      <c r="K38" s="7">
        <v>1</v>
      </c>
      <c r="L38" s="7">
        <v>1</v>
      </c>
      <c r="M38" s="7">
        <v>0</v>
      </c>
      <c r="N38" s="4" t="s">
        <v>9</v>
      </c>
      <c r="O38" s="4" t="s">
        <v>7</v>
      </c>
    </row>
    <row r="39" spans="1:15" ht="17.100000000000001" customHeight="1" x14ac:dyDescent="0.25">
      <c r="A39" s="6" t="s">
        <v>46</v>
      </c>
      <c r="B39" s="8" t="s">
        <v>4</v>
      </c>
      <c r="C39" s="7">
        <v>1</v>
      </c>
      <c r="D39" s="10">
        <v>11</v>
      </c>
      <c r="E39" s="7">
        <v>3</v>
      </c>
      <c r="F39" s="8" t="s">
        <v>15</v>
      </c>
      <c r="G39" s="31"/>
      <c r="H39" s="12">
        <v>48</v>
      </c>
      <c r="I39" s="7">
        <v>0</v>
      </c>
      <c r="J39" s="10">
        <f>2*D39</f>
        <v>22</v>
      </c>
      <c r="K39" s="7">
        <v>0</v>
      </c>
      <c r="L39" s="7">
        <v>0</v>
      </c>
      <c r="M39" s="7">
        <v>1</v>
      </c>
      <c r="N39" s="4" t="s">
        <v>6</v>
      </c>
      <c r="O39" s="4" t="s">
        <v>7</v>
      </c>
    </row>
    <row r="40" spans="1:15" ht="17.100000000000001" customHeight="1" x14ac:dyDescent="0.25">
      <c r="A40" s="6" t="s">
        <v>46</v>
      </c>
      <c r="B40" s="8" t="s">
        <v>8</v>
      </c>
      <c r="C40" s="7">
        <v>1</v>
      </c>
      <c r="D40" s="10">
        <v>11</v>
      </c>
      <c r="E40" s="7">
        <v>0</v>
      </c>
      <c r="F40" s="11" t="s">
        <v>58</v>
      </c>
      <c r="G40" s="29">
        <v>10</v>
      </c>
      <c r="H40" s="13" t="s">
        <v>58</v>
      </c>
      <c r="I40" s="7">
        <v>1</v>
      </c>
      <c r="J40" s="10">
        <f>1*D40</f>
        <v>11</v>
      </c>
      <c r="K40" s="7">
        <v>1</v>
      </c>
      <c r="L40" s="7">
        <v>1</v>
      </c>
      <c r="M40" s="7">
        <v>0</v>
      </c>
      <c r="N40" s="4" t="s">
        <v>9</v>
      </c>
      <c r="O40" s="4" t="s">
        <v>7</v>
      </c>
    </row>
    <row r="41" spans="1:15" ht="17.100000000000001" customHeight="1" x14ac:dyDescent="0.25">
      <c r="A41" s="6" t="s">
        <v>47</v>
      </c>
      <c r="B41" s="8" t="s">
        <v>4</v>
      </c>
      <c r="C41" s="7">
        <v>1</v>
      </c>
      <c r="D41" s="10">
        <v>16</v>
      </c>
      <c r="E41" s="7">
        <v>3</v>
      </c>
      <c r="F41" s="8" t="s">
        <v>18</v>
      </c>
      <c r="G41" s="30"/>
      <c r="H41" s="12"/>
      <c r="I41" s="7">
        <v>0</v>
      </c>
      <c r="J41" s="10">
        <f t="shared" ref="J41:J53" si="1">2*D41</f>
        <v>32</v>
      </c>
      <c r="K41" s="7">
        <v>0</v>
      </c>
      <c r="L41" s="7">
        <v>0</v>
      </c>
      <c r="M41" s="7">
        <v>1</v>
      </c>
      <c r="N41" s="4" t="s">
        <v>6</v>
      </c>
      <c r="O41" s="4" t="s">
        <v>7</v>
      </c>
    </row>
    <row r="42" spans="1:15" ht="17.100000000000001" customHeight="1" x14ac:dyDescent="0.25">
      <c r="A42" s="6" t="s">
        <v>47</v>
      </c>
      <c r="B42" s="8" t="s">
        <v>4</v>
      </c>
      <c r="C42" s="7">
        <v>1</v>
      </c>
      <c r="D42" s="10">
        <v>16</v>
      </c>
      <c r="E42" s="7">
        <v>3</v>
      </c>
      <c r="F42" s="8" t="s">
        <v>18</v>
      </c>
      <c r="G42" s="30"/>
      <c r="H42" s="12"/>
      <c r="I42" s="7">
        <v>0</v>
      </c>
      <c r="J42" s="10">
        <f t="shared" si="1"/>
        <v>32</v>
      </c>
      <c r="K42" s="7">
        <v>0</v>
      </c>
      <c r="L42" s="7">
        <v>0</v>
      </c>
      <c r="M42" s="7">
        <v>1</v>
      </c>
      <c r="N42" s="4" t="s">
        <v>6</v>
      </c>
      <c r="O42" s="4" t="s">
        <v>7</v>
      </c>
    </row>
    <row r="43" spans="1:15" ht="17.100000000000001" customHeight="1" x14ac:dyDescent="0.25">
      <c r="A43" s="6" t="s">
        <v>47</v>
      </c>
      <c r="B43" s="8" t="s">
        <v>4</v>
      </c>
      <c r="C43" s="7">
        <v>1</v>
      </c>
      <c r="D43" s="10">
        <v>16</v>
      </c>
      <c r="E43" s="7">
        <v>3</v>
      </c>
      <c r="F43" s="8" t="s">
        <v>18</v>
      </c>
      <c r="G43" s="30"/>
      <c r="H43" s="12"/>
      <c r="I43" s="7">
        <v>0</v>
      </c>
      <c r="J43" s="10">
        <f t="shared" si="1"/>
        <v>32</v>
      </c>
      <c r="K43" s="7">
        <v>0</v>
      </c>
      <c r="L43" s="7">
        <v>0</v>
      </c>
      <c r="M43" s="7">
        <v>1</v>
      </c>
      <c r="N43" s="4" t="s">
        <v>6</v>
      </c>
      <c r="O43" s="4" t="s">
        <v>7</v>
      </c>
    </row>
    <row r="44" spans="1:15" ht="17.100000000000001" customHeight="1" x14ac:dyDescent="0.25">
      <c r="A44" s="6" t="s">
        <v>47</v>
      </c>
      <c r="B44" s="8" t="s">
        <v>4</v>
      </c>
      <c r="C44" s="7">
        <v>1</v>
      </c>
      <c r="D44" s="10">
        <v>16</v>
      </c>
      <c r="E44" s="7">
        <v>3</v>
      </c>
      <c r="F44" s="8" t="s">
        <v>18</v>
      </c>
      <c r="G44" s="30"/>
      <c r="H44" s="12"/>
      <c r="I44" s="7">
        <v>0</v>
      </c>
      <c r="J44" s="10">
        <f t="shared" si="1"/>
        <v>32</v>
      </c>
      <c r="K44" s="7">
        <v>0</v>
      </c>
      <c r="L44" s="7">
        <v>0</v>
      </c>
      <c r="M44" s="7">
        <v>1</v>
      </c>
      <c r="N44" s="4" t="s">
        <v>6</v>
      </c>
      <c r="O44" s="4" t="s">
        <v>7</v>
      </c>
    </row>
    <row r="45" spans="1:15" ht="17.100000000000001" customHeight="1" x14ac:dyDescent="0.25">
      <c r="A45" s="6" t="s">
        <v>47</v>
      </c>
      <c r="B45" s="8" t="s">
        <v>4</v>
      </c>
      <c r="C45" s="7">
        <v>1</v>
      </c>
      <c r="D45" s="10">
        <v>17</v>
      </c>
      <c r="E45" s="7">
        <v>3</v>
      </c>
      <c r="F45" s="8" t="s">
        <v>18</v>
      </c>
      <c r="G45" s="30"/>
      <c r="H45" s="12"/>
      <c r="I45" s="7">
        <v>0</v>
      </c>
      <c r="J45" s="10">
        <f t="shared" si="1"/>
        <v>34</v>
      </c>
      <c r="K45" s="7">
        <v>0</v>
      </c>
      <c r="L45" s="7">
        <v>0</v>
      </c>
      <c r="M45" s="7">
        <v>1</v>
      </c>
      <c r="N45" s="4" t="s">
        <v>6</v>
      </c>
      <c r="O45" s="4" t="s">
        <v>7</v>
      </c>
    </row>
    <row r="46" spans="1:15" ht="17.100000000000001" customHeight="1" x14ac:dyDescent="0.25">
      <c r="A46" s="6" t="s">
        <v>47</v>
      </c>
      <c r="B46" s="8" t="s">
        <v>4</v>
      </c>
      <c r="C46" s="7">
        <v>1</v>
      </c>
      <c r="D46" s="10">
        <v>20</v>
      </c>
      <c r="E46" s="7">
        <v>3</v>
      </c>
      <c r="F46" s="8" t="s">
        <v>18</v>
      </c>
      <c r="G46" s="31"/>
      <c r="H46" s="12">
        <v>34</v>
      </c>
      <c r="I46" s="7">
        <v>0</v>
      </c>
      <c r="J46" s="10">
        <f t="shared" si="1"/>
        <v>40</v>
      </c>
      <c r="K46" s="7">
        <v>0</v>
      </c>
      <c r="L46" s="7">
        <v>0</v>
      </c>
      <c r="M46" s="7">
        <v>1</v>
      </c>
      <c r="N46" s="4" t="s">
        <v>6</v>
      </c>
      <c r="O46" s="4" t="s">
        <v>7</v>
      </c>
    </row>
    <row r="47" spans="1:15" ht="17.100000000000001" customHeight="1" x14ac:dyDescent="0.25">
      <c r="A47" s="6" t="s">
        <v>47</v>
      </c>
      <c r="B47" s="8" t="s">
        <v>4</v>
      </c>
      <c r="C47" s="7">
        <v>1</v>
      </c>
      <c r="D47" s="10">
        <v>20</v>
      </c>
      <c r="E47" s="7">
        <v>3</v>
      </c>
      <c r="F47" s="8" t="s">
        <v>19</v>
      </c>
      <c r="G47" s="27">
        <v>10</v>
      </c>
      <c r="H47" s="12"/>
      <c r="I47" s="7">
        <v>0</v>
      </c>
      <c r="J47" s="10">
        <f t="shared" si="1"/>
        <v>40</v>
      </c>
      <c r="K47" s="7">
        <v>0</v>
      </c>
      <c r="L47" s="7">
        <v>0</v>
      </c>
      <c r="M47" s="7">
        <v>1</v>
      </c>
      <c r="N47" s="4" t="s">
        <v>6</v>
      </c>
      <c r="O47" s="4" t="s">
        <v>7</v>
      </c>
    </row>
    <row r="48" spans="1:15" ht="17.100000000000001" customHeight="1" x14ac:dyDescent="0.25">
      <c r="A48" s="6" t="s">
        <v>47</v>
      </c>
      <c r="B48" s="8" t="s">
        <v>4</v>
      </c>
      <c r="C48" s="7">
        <v>1</v>
      </c>
      <c r="D48" s="10">
        <v>20</v>
      </c>
      <c r="E48" s="7">
        <v>3</v>
      </c>
      <c r="F48" s="8" t="s">
        <v>19</v>
      </c>
      <c r="G48" s="25"/>
      <c r="H48" s="12"/>
      <c r="I48" s="7">
        <v>0</v>
      </c>
      <c r="J48" s="10">
        <f t="shared" si="1"/>
        <v>40</v>
      </c>
      <c r="K48" s="7">
        <v>0</v>
      </c>
      <c r="L48" s="7">
        <v>0</v>
      </c>
      <c r="M48" s="7">
        <v>1</v>
      </c>
      <c r="N48" s="4" t="s">
        <v>6</v>
      </c>
      <c r="O48" s="4" t="s">
        <v>7</v>
      </c>
    </row>
    <row r="49" spans="1:15" ht="17.100000000000001" customHeight="1" x14ac:dyDescent="0.25">
      <c r="A49" s="6" t="s">
        <v>47</v>
      </c>
      <c r="B49" s="8" t="s">
        <v>4</v>
      </c>
      <c r="C49" s="7">
        <v>1</v>
      </c>
      <c r="D49" s="10">
        <v>20</v>
      </c>
      <c r="E49" s="7">
        <v>3</v>
      </c>
      <c r="F49" s="8" t="s">
        <v>19</v>
      </c>
      <c r="G49" s="25"/>
      <c r="H49" s="12"/>
      <c r="I49" s="7">
        <v>0</v>
      </c>
      <c r="J49" s="10">
        <f t="shared" si="1"/>
        <v>40</v>
      </c>
      <c r="K49" s="7">
        <v>0</v>
      </c>
      <c r="L49" s="7">
        <v>0</v>
      </c>
      <c r="M49" s="7">
        <v>1</v>
      </c>
      <c r="N49" s="4" t="s">
        <v>6</v>
      </c>
      <c r="O49" s="4" t="s">
        <v>7</v>
      </c>
    </row>
    <row r="50" spans="1:15" ht="17.100000000000001" customHeight="1" x14ac:dyDescent="0.25">
      <c r="A50" s="6" t="s">
        <v>47</v>
      </c>
      <c r="B50" s="8" t="s">
        <v>4</v>
      </c>
      <c r="C50" s="7">
        <v>1</v>
      </c>
      <c r="D50" s="10">
        <v>18</v>
      </c>
      <c r="E50" s="7">
        <v>3</v>
      </c>
      <c r="F50" s="8" t="s">
        <v>19</v>
      </c>
      <c r="G50" s="25"/>
      <c r="H50" s="12"/>
      <c r="I50" s="7">
        <v>0</v>
      </c>
      <c r="J50" s="10">
        <f t="shared" si="1"/>
        <v>36</v>
      </c>
      <c r="K50" s="7">
        <v>0</v>
      </c>
      <c r="L50" s="7">
        <v>0</v>
      </c>
      <c r="M50" s="7">
        <v>1</v>
      </c>
      <c r="N50" s="4" t="s">
        <v>6</v>
      </c>
      <c r="O50" s="4" t="s">
        <v>7</v>
      </c>
    </row>
    <row r="51" spans="1:15" ht="17.100000000000001" customHeight="1" x14ac:dyDescent="0.25">
      <c r="A51" s="6" t="s">
        <v>47</v>
      </c>
      <c r="B51" s="8" t="s">
        <v>4</v>
      </c>
      <c r="C51" s="7">
        <v>1</v>
      </c>
      <c r="D51" s="10">
        <v>18</v>
      </c>
      <c r="E51" s="7">
        <v>3</v>
      </c>
      <c r="F51" s="8" t="s">
        <v>19</v>
      </c>
      <c r="G51" s="25"/>
      <c r="H51" s="12"/>
      <c r="I51" s="7">
        <v>0</v>
      </c>
      <c r="J51" s="10">
        <f t="shared" si="1"/>
        <v>36</v>
      </c>
      <c r="K51" s="7">
        <v>0</v>
      </c>
      <c r="L51" s="7">
        <v>0</v>
      </c>
      <c r="M51" s="7">
        <v>1</v>
      </c>
      <c r="N51" s="4" t="s">
        <v>6</v>
      </c>
      <c r="O51" s="4" t="s">
        <v>7</v>
      </c>
    </row>
    <row r="52" spans="1:15" ht="17.100000000000001" customHeight="1" x14ac:dyDescent="0.25">
      <c r="A52" s="6" t="s">
        <v>47</v>
      </c>
      <c r="B52" s="8" t="s">
        <v>4</v>
      </c>
      <c r="C52" s="7">
        <v>1</v>
      </c>
      <c r="D52" s="10">
        <v>18</v>
      </c>
      <c r="E52" s="7">
        <v>3</v>
      </c>
      <c r="F52" s="8" t="s">
        <v>19</v>
      </c>
      <c r="G52" s="26"/>
      <c r="H52" s="12">
        <v>27</v>
      </c>
      <c r="I52" s="7">
        <v>0</v>
      </c>
      <c r="J52" s="10">
        <f t="shared" si="1"/>
        <v>36</v>
      </c>
      <c r="K52" s="7">
        <v>0</v>
      </c>
      <c r="L52" s="7">
        <v>0</v>
      </c>
      <c r="M52" s="7">
        <v>1</v>
      </c>
      <c r="N52" s="4" t="s">
        <v>6</v>
      </c>
      <c r="O52" s="4" t="s">
        <v>7</v>
      </c>
    </row>
    <row r="53" spans="1:15" ht="17.100000000000001" customHeight="1" x14ac:dyDescent="0.25">
      <c r="A53" s="6" t="s">
        <v>47</v>
      </c>
      <c r="B53" s="8" t="s">
        <v>4</v>
      </c>
      <c r="C53" s="7">
        <v>1</v>
      </c>
      <c r="D53" s="10">
        <v>18</v>
      </c>
      <c r="E53" s="7">
        <v>3</v>
      </c>
      <c r="F53" s="8" t="s">
        <v>20</v>
      </c>
      <c r="G53" s="27">
        <v>13</v>
      </c>
      <c r="H53" s="12"/>
      <c r="I53" s="7">
        <v>0</v>
      </c>
      <c r="J53" s="10">
        <f t="shared" si="1"/>
        <v>36</v>
      </c>
      <c r="K53" s="7">
        <v>0</v>
      </c>
      <c r="L53" s="7">
        <v>0</v>
      </c>
      <c r="M53" s="7">
        <v>1</v>
      </c>
      <c r="N53" s="4" t="s">
        <v>6</v>
      </c>
      <c r="O53" s="4" t="s">
        <v>7</v>
      </c>
    </row>
    <row r="54" spans="1:15" ht="17.100000000000001" customHeight="1" x14ac:dyDescent="0.25">
      <c r="A54" s="6" t="s">
        <v>47</v>
      </c>
      <c r="B54" s="8" t="s">
        <v>8</v>
      </c>
      <c r="C54" s="7">
        <v>1</v>
      </c>
      <c r="D54" s="10">
        <v>23</v>
      </c>
      <c r="E54" s="7">
        <v>0</v>
      </c>
      <c r="F54" s="11" t="s">
        <v>58</v>
      </c>
      <c r="G54" s="25"/>
      <c r="H54" s="13" t="s">
        <v>58</v>
      </c>
      <c r="I54" s="7">
        <v>1</v>
      </c>
      <c r="J54" s="10">
        <f>1*D54</f>
        <v>23</v>
      </c>
      <c r="K54" s="7">
        <v>1</v>
      </c>
      <c r="L54" s="7">
        <v>1</v>
      </c>
      <c r="M54" s="7">
        <v>0</v>
      </c>
      <c r="N54" s="4" t="s">
        <v>9</v>
      </c>
      <c r="O54" s="4" t="s">
        <v>7</v>
      </c>
    </row>
    <row r="55" spans="1:15" ht="17.100000000000001" customHeight="1" x14ac:dyDescent="0.25">
      <c r="A55" s="6" t="s">
        <v>48</v>
      </c>
      <c r="B55" s="8" t="s">
        <v>4</v>
      </c>
      <c r="C55" s="7">
        <v>1</v>
      </c>
      <c r="D55" s="10">
        <v>23</v>
      </c>
      <c r="E55" s="7">
        <v>3</v>
      </c>
      <c r="F55" s="8" t="s">
        <v>20</v>
      </c>
      <c r="G55" s="25"/>
      <c r="H55" s="12"/>
      <c r="I55" s="7">
        <v>0</v>
      </c>
      <c r="J55" s="10">
        <f t="shared" ref="J55:J64" si="2">2*D55</f>
        <v>46</v>
      </c>
      <c r="K55" s="7">
        <v>0</v>
      </c>
      <c r="L55" s="7">
        <v>0</v>
      </c>
      <c r="M55" s="7">
        <v>1</v>
      </c>
      <c r="N55" s="4" t="s">
        <v>6</v>
      </c>
      <c r="O55" s="4" t="s">
        <v>7</v>
      </c>
    </row>
    <row r="56" spans="1:15" ht="17.100000000000001" customHeight="1" x14ac:dyDescent="0.25">
      <c r="A56" s="6" t="s">
        <v>48</v>
      </c>
      <c r="B56" s="8" t="s">
        <v>4</v>
      </c>
      <c r="C56" s="7">
        <v>1</v>
      </c>
      <c r="D56" s="10">
        <v>23</v>
      </c>
      <c r="E56" s="7">
        <v>3</v>
      </c>
      <c r="F56" s="8" t="s">
        <v>20</v>
      </c>
      <c r="G56" s="25"/>
      <c r="H56" s="12"/>
      <c r="I56" s="7">
        <v>0</v>
      </c>
      <c r="J56" s="10">
        <f t="shared" si="2"/>
        <v>46</v>
      </c>
      <c r="K56" s="7">
        <v>0</v>
      </c>
      <c r="L56" s="7">
        <v>0</v>
      </c>
      <c r="M56" s="7">
        <v>1</v>
      </c>
      <c r="N56" s="4" t="s">
        <v>6</v>
      </c>
      <c r="O56" s="4" t="s">
        <v>7</v>
      </c>
    </row>
    <row r="57" spans="1:15" ht="17.100000000000001" customHeight="1" x14ac:dyDescent="0.25">
      <c r="A57" s="6" t="s">
        <v>48</v>
      </c>
      <c r="B57" s="8" t="s">
        <v>4</v>
      </c>
      <c r="C57" s="7">
        <v>1</v>
      </c>
      <c r="D57" s="10">
        <v>28</v>
      </c>
      <c r="E57" s="7">
        <v>3</v>
      </c>
      <c r="F57" s="8" t="s">
        <v>20</v>
      </c>
      <c r="G57" s="25"/>
      <c r="H57" s="12"/>
      <c r="I57" s="7">
        <v>0</v>
      </c>
      <c r="J57" s="10">
        <f t="shared" si="2"/>
        <v>56</v>
      </c>
      <c r="K57" s="7">
        <v>0</v>
      </c>
      <c r="L57" s="7">
        <v>0</v>
      </c>
      <c r="M57" s="7">
        <v>1</v>
      </c>
      <c r="N57" s="4" t="s">
        <v>6</v>
      </c>
      <c r="O57" s="4" t="s">
        <v>7</v>
      </c>
    </row>
    <row r="58" spans="1:15" ht="17.100000000000001" customHeight="1" x14ac:dyDescent="0.25">
      <c r="A58" s="6" t="s">
        <v>48</v>
      </c>
      <c r="B58" s="8" t="s">
        <v>4</v>
      </c>
      <c r="C58" s="7">
        <v>1</v>
      </c>
      <c r="D58" s="10">
        <v>28</v>
      </c>
      <c r="E58" s="7">
        <v>3</v>
      </c>
      <c r="F58" s="8" t="s">
        <v>20</v>
      </c>
      <c r="G58" s="25"/>
      <c r="H58" s="12"/>
      <c r="I58" s="7">
        <v>0</v>
      </c>
      <c r="J58" s="10">
        <f t="shared" si="2"/>
        <v>56</v>
      </c>
      <c r="K58" s="7">
        <v>0</v>
      </c>
      <c r="L58" s="7">
        <v>0</v>
      </c>
      <c r="M58" s="7">
        <v>1</v>
      </c>
      <c r="N58" s="4" t="s">
        <v>6</v>
      </c>
      <c r="O58" s="4" t="s">
        <v>7</v>
      </c>
    </row>
    <row r="59" spans="1:15" ht="17.100000000000001" customHeight="1" x14ac:dyDescent="0.25">
      <c r="A59" s="6" t="s">
        <v>48</v>
      </c>
      <c r="B59" s="8" t="s">
        <v>4</v>
      </c>
      <c r="C59" s="7">
        <v>1</v>
      </c>
      <c r="D59" s="10">
        <v>28</v>
      </c>
      <c r="E59" s="7">
        <v>3</v>
      </c>
      <c r="F59" s="8" t="s">
        <v>20</v>
      </c>
      <c r="G59" s="26"/>
      <c r="H59" s="12">
        <v>34</v>
      </c>
      <c r="I59" s="7">
        <v>0</v>
      </c>
      <c r="J59" s="10">
        <f t="shared" si="2"/>
        <v>56</v>
      </c>
      <c r="K59" s="7">
        <v>0</v>
      </c>
      <c r="L59" s="7">
        <v>0</v>
      </c>
      <c r="M59" s="7">
        <v>1</v>
      </c>
      <c r="N59" s="4" t="s">
        <v>6</v>
      </c>
      <c r="O59" s="4" t="s">
        <v>7</v>
      </c>
    </row>
    <row r="60" spans="1:15" ht="17.100000000000001" customHeight="1" x14ac:dyDescent="0.25">
      <c r="A60" s="6" t="s">
        <v>48</v>
      </c>
      <c r="B60" s="8" t="s">
        <v>4</v>
      </c>
      <c r="C60" s="7">
        <v>1</v>
      </c>
      <c r="D60" s="10">
        <v>28</v>
      </c>
      <c r="E60" s="7">
        <v>3</v>
      </c>
      <c r="F60" s="8" t="s">
        <v>21</v>
      </c>
      <c r="G60" s="27">
        <v>15</v>
      </c>
      <c r="H60" s="12"/>
      <c r="I60" s="7">
        <v>0</v>
      </c>
      <c r="J60" s="10">
        <f t="shared" si="2"/>
        <v>56</v>
      </c>
      <c r="K60" s="7">
        <v>0</v>
      </c>
      <c r="L60" s="7">
        <v>0</v>
      </c>
      <c r="M60" s="7">
        <v>1</v>
      </c>
      <c r="N60" s="4" t="s">
        <v>6</v>
      </c>
      <c r="O60" s="4" t="s">
        <v>7</v>
      </c>
    </row>
    <row r="61" spans="1:15" ht="17.100000000000001" customHeight="1" x14ac:dyDescent="0.25">
      <c r="A61" s="6" t="s">
        <v>48</v>
      </c>
      <c r="B61" s="8" t="s">
        <v>4</v>
      </c>
      <c r="C61" s="7">
        <v>1</v>
      </c>
      <c r="D61" s="10">
        <v>28</v>
      </c>
      <c r="E61" s="7">
        <v>3</v>
      </c>
      <c r="F61" s="8" t="s">
        <v>21</v>
      </c>
      <c r="G61" s="25"/>
      <c r="H61" s="12"/>
      <c r="I61" s="7">
        <v>0</v>
      </c>
      <c r="J61" s="10">
        <f t="shared" si="2"/>
        <v>56</v>
      </c>
      <c r="K61" s="7">
        <v>0</v>
      </c>
      <c r="L61" s="7">
        <v>0</v>
      </c>
      <c r="M61" s="7">
        <v>1</v>
      </c>
      <c r="N61" s="4" t="s">
        <v>6</v>
      </c>
      <c r="O61" s="4" t="s">
        <v>7</v>
      </c>
    </row>
    <row r="62" spans="1:15" ht="17.100000000000001" customHeight="1" x14ac:dyDescent="0.25">
      <c r="A62" s="6" t="s">
        <v>48</v>
      </c>
      <c r="B62" s="8" t="s">
        <v>4</v>
      </c>
      <c r="C62" s="7">
        <v>1</v>
      </c>
      <c r="D62" s="10">
        <v>28</v>
      </c>
      <c r="E62" s="7">
        <v>3</v>
      </c>
      <c r="F62" s="8" t="s">
        <v>21</v>
      </c>
      <c r="G62" s="25"/>
      <c r="H62" s="12"/>
      <c r="I62" s="7">
        <v>0</v>
      </c>
      <c r="J62" s="10">
        <f t="shared" si="2"/>
        <v>56</v>
      </c>
      <c r="K62" s="7">
        <v>0</v>
      </c>
      <c r="L62" s="7">
        <v>0</v>
      </c>
      <c r="M62" s="7">
        <v>1</v>
      </c>
      <c r="N62" s="4" t="s">
        <v>6</v>
      </c>
      <c r="O62" s="4" t="s">
        <v>7</v>
      </c>
    </row>
    <row r="63" spans="1:15" ht="17.100000000000001" customHeight="1" x14ac:dyDescent="0.25">
      <c r="A63" s="6" t="s">
        <v>48</v>
      </c>
      <c r="B63" s="8" t="s">
        <v>4</v>
      </c>
      <c r="C63" s="7">
        <v>1</v>
      </c>
      <c r="D63" s="10">
        <v>28</v>
      </c>
      <c r="E63" s="7">
        <v>3</v>
      </c>
      <c r="F63" s="8" t="s">
        <v>21</v>
      </c>
      <c r="G63" s="25"/>
      <c r="H63" s="12"/>
      <c r="I63" s="7">
        <v>0</v>
      </c>
      <c r="J63" s="10">
        <f t="shared" si="2"/>
        <v>56</v>
      </c>
      <c r="K63" s="7">
        <v>0</v>
      </c>
      <c r="L63" s="7">
        <v>0</v>
      </c>
      <c r="M63" s="7">
        <v>1</v>
      </c>
      <c r="N63" s="4" t="s">
        <v>6</v>
      </c>
      <c r="O63" s="4" t="s">
        <v>7</v>
      </c>
    </row>
    <row r="64" spans="1:15" ht="17.100000000000001" customHeight="1" x14ac:dyDescent="0.25">
      <c r="A64" s="6" t="s">
        <v>48</v>
      </c>
      <c r="B64" s="8" t="s">
        <v>4</v>
      </c>
      <c r="C64" s="7">
        <v>1</v>
      </c>
      <c r="D64" s="10">
        <v>28</v>
      </c>
      <c r="E64" s="7">
        <v>3</v>
      </c>
      <c r="F64" s="8" t="s">
        <v>21</v>
      </c>
      <c r="G64" s="25"/>
      <c r="H64" s="12"/>
      <c r="I64" s="7">
        <v>0</v>
      </c>
      <c r="J64" s="10">
        <f t="shared" si="2"/>
        <v>56</v>
      </c>
      <c r="K64" s="7">
        <v>0</v>
      </c>
      <c r="L64" s="7">
        <v>0</v>
      </c>
      <c r="M64" s="7">
        <v>1</v>
      </c>
      <c r="N64" s="4" t="s">
        <v>6</v>
      </c>
      <c r="O64" s="4" t="s">
        <v>7</v>
      </c>
    </row>
    <row r="65" spans="1:15" ht="17.100000000000001" customHeight="1" x14ac:dyDescent="0.25">
      <c r="A65" s="6" t="s">
        <v>48</v>
      </c>
      <c r="B65" s="8" t="s">
        <v>8</v>
      </c>
      <c r="C65" s="7">
        <v>1</v>
      </c>
      <c r="D65" s="10">
        <v>23</v>
      </c>
      <c r="E65" s="7">
        <v>0</v>
      </c>
      <c r="F65" s="11" t="s">
        <v>58</v>
      </c>
      <c r="G65" s="25"/>
      <c r="H65" s="13" t="s">
        <v>58</v>
      </c>
      <c r="I65" s="7">
        <v>1</v>
      </c>
      <c r="J65" s="10">
        <f>1*D65</f>
        <v>23</v>
      </c>
      <c r="K65" s="7">
        <v>1</v>
      </c>
      <c r="L65" s="7">
        <v>1</v>
      </c>
      <c r="M65" s="7">
        <v>0</v>
      </c>
      <c r="N65" s="4" t="s">
        <v>9</v>
      </c>
      <c r="O65" s="4" t="s">
        <v>7</v>
      </c>
    </row>
    <row r="66" spans="1:15" ht="17.100000000000001" customHeight="1" x14ac:dyDescent="0.25">
      <c r="A66" s="6" t="s">
        <v>49</v>
      </c>
      <c r="B66" s="8" t="s">
        <v>22</v>
      </c>
      <c r="C66" s="7">
        <v>1</v>
      </c>
      <c r="D66" s="10">
        <v>49</v>
      </c>
      <c r="E66" s="7">
        <v>1</v>
      </c>
      <c r="F66" s="8" t="s">
        <v>21</v>
      </c>
      <c r="G66" s="25"/>
      <c r="H66" s="12"/>
      <c r="I66" s="7">
        <v>0</v>
      </c>
      <c r="J66" s="10">
        <f>1*D66</f>
        <v>49</v>
      </c>
      <c r="K66" s="7">
        <v>1</v>
      </c>
      <c r="L66" s="7">
        <v>1</v>
      </c>
      <c r="M66" s="7">
        <v>0</v>
      </c>
      <c r="N66" s="4" t="s">
        <v>9</v>
      </c>
      <c r="O66" s="4" t="s">
        <v>7</v>
      </c>
    </row>
    <row r="67" spans="1:15" ht="17.100000000000001" customHeight="1" x14ac:dyDescent="0.25">
      <c r="A67" s="6" t="s">
        <v>50</v>
      </c>
      <c r="B67" s="8" t="s">
        <v>23</v>
      </c>
      <c r="C67" s="7">
        <v>1</v>
      </c>
      <c r="D67" s="10">
        <v>40</v>
      </c>
      <c r="E67" s="7">
        <v>2</v>
      </c>
      <c r="F67" s="8" t="s">
        <v>21</v>
      </c>
      <c r="G67" s="26"/>
      <c r="H67" s="12">
        <v>89</v>
      </c>
      <c r="I67" s="7">
        <v>0</v>
      </c>
      <c r="J67" s="10">
        <f>2*D67</f>
        <v>80</v>
      </c>
      <c r="K67" s="7">
        <v>1</v>
      </c>
      <c r="L67" s="7">
        <v>2</v>
      </c>
      <c r="M67" s="7">
        <v>0</v>
      </c>
      <c r="N67" s="4" t="s">
        <v>9</v>
      </c>
      <c r="O67" s="4" t="s">
        <v>7</v>
      </c>
    </row>
    <row r="68" spans="1:15" ht="17.100000000000001" customHeight="1" x14ac:dyDescent="0.25">
      <c r="A68" s="6" t="s">
        <v>51</v>
      </c>
      <c r="B68" s="8" t="s">
        <v>24</v>
      </c>
      <c r="C68" s="7">
        <v>1</v>
      </c>
      <c r="D68" s="10">
        <v>64</v>
      </c>
      <c r="E68" s="7">
        <v>1</v>
      </c>
      <c r="F68" s="8" t="s">
        <v>25</v>
      </c>
      <c r="G68" s="27">
        <v>12</v>
      </c>
      <c r="H68" s="12"/>
      <c r="I68" s="7">
        <v>0</v>
      </c>
      <c r="J68" s="10">
        <f>1*D68</f>
        <v>64</v>
      </c>
      <c r="K68" s="7">
        <v>1</v>
      </c>
      <c r="L68" s="7">
        <v>1</v>
      </c>
      <c r="M68" s="7">
        <v>0</v>
      </c>
      <c r="N68" s="4" t="s">
        <v>9</v>
      </c>
      <c r="O68" s="4" t="s">
        <v>26</v>
      </c>
    </row>
    <row r="69" spans="1:15" ht="17.100000000000001" customHeight="1" x14ac:dyDescent="0.25">
      <c r="A69" s="6" t="s">
        <v>52</v>
      </c>
      <c r="B69" s="8" t="s">
        <v>4</v>
      </c>
      <c r="C69" s="7">
        <v>1</v>
      </c>
      <c r="D69" s="10">
        <v>19</v>
      </c>
      <c r="E69" s="7">
        <v>3</v>
      </c>
      <c r="F69" s="8" t="s">
        <v>25</v>
      </c>
      <c r="G69" s="25"/>
      <c r="H69" s="12"/>
      <c r="I69" s="7">
        <v>0</v>
      </c>
      <c r="J69" s="10">
        <f>2*D69</f>
        <v>38</v>
      </c>
      <c r="K69" s="7">
        <v>1</v>
      </c>
      <c r="L69" s="7">
        <v>3</v>
      </c>
      <c r="M69" s="7">
        <v>0</v>
      </c>
      <c r="N69" s="4" t="s">
        <v>9</v>
      </c>
      <c r="O69" s="4" t="s">
        <v>26</v>
      </c>
    </row>
    <row r="70" spans="1:15" ht="17.100000000000001" customHeight="1" x14ac:dyDescent="0.25">
      <c r="A70" s="6" t="s">
        <v>53</v>
      </c>
      <c r="B70" s="8" t="s">
        <v>10</v>
      </c>
      <c r="C70" s="7">
        <v>1</v>
      </c>
      <c r="D70" s="10">
        <v>16</v>
      </c>
      <c r="E70" s="7">
        <v>1</v>
      </c>
      <c r="F70" s="8" t="s">
        <v>25</v>
      </c>
      <c r="G70" s="25"/>
      <c r="H70" s="12"/>
      <c r="I70" s="7">
        <v>0</v>
      </c>
      <c r="J70" s="10">
        <f>1*D70</f>
        <v>16</v>
      </c>
      <c r="K70" s="7">
        <v>1</v>
      </c>
      <c r="L70" s="7">
        <v>1</v>
      </c>
      <c r="M70" s="7">
        <v>0</v>
      </c>
      <c r="N70" s="4" t="s">
        <v>9</v>
      </c>
      <c r="O70" s="4" t="s">
        <v>26</v>
      </c>
    </row>
    <row r="71" spans="1:15" ht="17.100000000000001" customHeight="1" x14ac:dyDescent="0.25">
      <c r="A71" s="6" t="s">
        <v>54</v>
      </c>
      <c r="B71" s="8" t="s">
        <v>27</v>
      </c>
      <c r="C71" s="7">
        <v>1</v>
      </c>
      <c r="D71" s="10">
        <v>15</v>
      </c>
      <c r="E71" s="7">
        <v>0</v>
      </c>
      <c r="F71" s="11" t="s">
        <v>58</v>
      </c>
      <c r="G71" s="25"/>
      <c r="H71" s="13" t="s">
        <v>58</v>
      </c>
      <c r="I71" s="7">
        <v>0</v>
      </c>
      <c r="J71" s="10">
        <f>1*D71</f>
        <v>15</v>
      </c>
      <c r="K71" s="7">
        <v>1</v>
      </c>
      <c r="L71" s="7">
        <v>0</v>
      </c>
      <c r="M71" s="7">
        <v>0</v>
      </c>
      <c r="N71" s="4" t="s">
        <v>9</v>
      </c>
      <c r="O71" s="4" t="s">
        <v>26</v>
      </c>
    </row>
    <row r="72" spans="1:15" ht="17.100000000000001" customHeight="1" x14ac:dyDescent="0.25">
      <c r="A72" s="9"/>
      <c r="B72" s="8" t="s">
        <v>3</v>
      </c>
      <c r="C72" s="7">
        <v>4</v>
      </c>
      <c r="D72" s="10" t="s">
        <v>58</v>
      </c>
      <c r="E72" s="7">
        <v>0</v>
      </c>
      <c r="F72" s="11" t="s">
        <v>58</v>
      </c>
      <c r="G72" s="25"/>
      <c r="H72" s="13" t="s">
        <v>58</v>
      </c>
      <c r="I72" s="7">
        <v>4</v>
      </c>
      <c r="J72" s="10">
        <v>0</v>
      </c>
      <c r="K72" s="7">
        <v>1</v>
      </c>
      <c r="L72" s="7">
        <v>4</v>
      </c>
      <c r="M72" s="7">
        <v>0</v>
      </c>
      <c r="N72" s="4" t="s">
        <v>9</v>
      </c>
      <c r="O72" s="4" t="s">
        <v>26</v>
      </c>
    </row>
    <row r="73" spans="1:15" ht="17.100000000000001" customHeight="1" x14ac:dyDescent="0.25">
      <c r="A73" s="6" t="s">
        <v>26</v>
      </c>
      <c r="B73" s="8" t="s">
        <v>4</v>
      </c>
      <c r="C73" s="7">
        <v>1</v>
      </c>
      <c r="D73" s="10">
        <v>11</v>
      </c>
      <c r="E73" s="7">
        <v>3</v>
      </c>
      <c r="F73" s="8" t="s">
        <v>25</v>
      </c>
      <c r="G73" s="25"/>
      <c r="H73" s="12"/>
      <c r="I73" s="7">
        <v>0</v>
      </c>
      <c r="J73" s="10">
        <f>2*D73</f>
        <v>22</v>
      </c>
      <c r="K73" s="7">
        <v>1</v>
      </c>
      <c r="L73" s="7">
        <v>3</v>
      </c>
      <c r="M73" s="7">
        <v>0</v>
      </c>
      <c r="N73" s="4" t="s">
        <v>9</v>
      </c>
      <c r="O73" s="4" t="s">
        <v>26</v>
      </c>
    </row>
    <row r="74" spans="1:15" ht="17.100000000000001" customHeight="1" x14ac:dyDescent="0.25">
      <c r="A74" s="6" t="s">
        <v>26</v>
      </c>
      <c r="B74" s="8" t="s">
        <v>4</v>
      </c>
      <c r="C74" s="7">
        <v>1</v>
      </c>
      <c r="D74" s="10">
        <v>11</v>
      </c>
      <c r="E74" s="7">
        <v>3</v>
      </c>
      <c r="F74" s="8" t="s">
        <v>25</v>
      </c>
      <c r="G74" s="25"/>
      <c r="H74" s="12"/>
      <c r="I74" s="7">
        <v>0</v>
      </c>
      <c r="J74" s="10">
        <f>2*D74</f>
        <v>22</v>
      </c>
      <c r="K74" s="7">
        <v>1</v>
      </c>
      <c r="L74" s="7">
        <v>3</v>
      </c>
      <c r="M74" s="7">
        <v>0</v>
      </c>
      <c r="N74" s="4" t="s">
        <v>9</v>
      </c>
      <c r="O74" s="4" t="s">
        <v>26</v>
      </c>
    </row>
    <row r="75" spans="1:15" ht="17.100000000000001" customHeight="1" x14ac:dyDescent="0.25">
      <c r="A75" s="6" t="s">
        <v>55</v>
      </c>
      <c r="B75" s="8" t="s">
        <v>28</v>
      </c>
      <c r="C75" s="7">
        <v>1</v>
      </c>
      <c r="D75" s="10">
        <v>11</v>
      </c>
      <c r="E75" s="7">
        <v>1</v>
      </c>
      <c r="F75" s="8" t="s">
        <v>25</v>
      </c>
      <c r="G75" s="25"/>
      <c r="H75" s="12"/>
      <c r="I75" s="7">
        <v>0</v>
      </c>
      <c r="J75" s="10">
        <v>0</v>
      </c>
      <c r="K75" s="7">
        <v>1</v>
      </c>
      <c r="L75" s="7">
        <v>1</v>
      </c>
      <c r="M75" s="7">
        <v>0</v>
      </c>
      <c r="N75" s="4" t="s">
        <v>9</v>
      </c>
      <c r="O75" s="4" t="s">
        <v>26</v>
      </c>
    </row>
    <row r="76" spans="1:15" ht="17.100000000000001" customHeight="1" x14ac:dyDescent="0.25">
      <c r="A76" s="6" t="s">
        <v>55</v>
      </c>
      <c r="B76" s="8" t="s">
        <v>28</v>
      </c>
      <c r="C76" s="7">
        <v>1</v>
      </c>
      <c r="D76" s="10">
        <v>5</v>
      </c>
      <c r="E76" s="7">
        <v>1</v>
      </c>
      <c r="F76" s="8" t="s">
        <v>25</v>
      </c>
      <c r="G76" s="25"/>
      <c r="H76" s="12"/>
      <c r="I76" s="7">
        <v>0</v>
      </c>
      <c r="J76" s="10">
        <v>0</v>
      </c>
      <c r="K76" s="7">
        <v>1</v>
      </c>
      <c r="L76" s="7">
        <v>1</v>
      </c>
      <c r="M76" s="7">
        <v>0</v>
      </c>
      <c r="N76" s="4" t="s">
        <v>9</v>
      </c>
      <c r="O76" s="4" t="s">
        <v>26</v>
      </c>
    </row>
    <row r="77" spans="1:15" ht="17.100000000000001" customHeight="1" x14ac:dyDescent="0.25">
      <c r="A77" s="6" t="s">
        <v>56</v>
      </c>
      <c r="B77" s="8" t="s">
        <v>4</v>
      </c>
      <c r="C77" s="7">
        <v>1</v>
      </c>
      <c r="D77" s="10">
        <v>5</v>
      </c>
      <c r="E77" s="7">
        <v>3</v>
      </c>
      <c r="F77" s="8" t="s">
        <v>25</v>
      </c>
      <c r="G77" s="25"/>
      <c r="H77" s="12">
        <v>87</v>
      </c>
      <c r="I77" s="7">
        <v>0</v>
      </c>
      <c r="J77" s="10">
        <f>2*D77</f>
        <v>10</v>
      </c>
      <c r="K77" s="7">
        <v>1</v>
      </c>
      <c r="L77" s="7">
        <v>3</v>
      </c>
      <c r="M77" s="7">
        <v>0</v>
      </c>
      <c r="N77" s="4" t="s">
        <v>9</v>
      </c>
      <c r="O77" s="4" t="s">
        <v>26</v>
      </c>
    </row>
    <row r="78" spans="1:15" ht="17.100000000000001" customHeight="1" thickBot="1" x14ac:dyDescent="0.3">
      <c r="A78" s="14" t="s">
        <v>56</v>
      </c>
      <c r="B78" s="8" t="s">
        <v>8</v>
      </c>
      <c r="C78" s="16">
        <v>1</v>
      </c>
      <c r="D78" s="18">
        <v>9</v>
      </c>
      <c r="E78" s="16">
        <v>0</v>
      </c>
      <c r="F78" s="11" t="s">
        <v>58</v>
      </c>
      <c r="G78" s="28"/>
      <c r="H78" s="13" t="s">
        <v>58</v>
      </c>
      <c r="I78" s="7">
        <v>1</v>
      </c>
      <c r="J78" s="10">
        <f>1*D78</f>
        <v>9</v>
      </c>
      <c r="K78" s="7">
        <v>1</v>
      </c>
      <c r="L78" s="7">
        <v>1</v>
      </c>
      <c r="M78" s="7">
        <v>0</v>
      </c>
      <c r="N78" s="4" t="s">
        <v>9</v>
      </c>
      <c r="O78" s="4" t="s">
        <v>26</v>
      </c>
    </row>
    <row r="79" spans="1:15" ht="17.100000000000001" customHeight="1" thickBot="1" x14ac:dyDescent="0.3">
      <c r="A79" s="15" t="s">
        <v>59</v>
      </c>
      <c r="B79" s="21"/>
      <c r="C79" s="17">
        <f>SUM(C4:C78)</f>
        <v>78</v>
      </c>
      <c r="D79" s="19">
        <f>SUM(D4:D78)</f>
        <v>1561</v>
      </c>
      <c r="E79" s="20">
        <v>169</v>
      </c>
      <c r="F79" s="21"/>
      <c r="G79" s="19">
        <f>SUM(G4:G78)</f>
        <v>136</v>
      </c>
      <c r="H79" s="19">
        <f>SUM(H11,H17,H23,H31,H39,H46,H52,H59,H67,H77)</f>
        <v>470</v>
      </c>
      <c r="I79" s="20">
        <v>16</v>
      </c>
      <c r="J79" s="19">
        <f>SUM(J4:J78)</f>
        <v>2674</v>
      </c>
      <c r="K79" s="20">
        <v>27</v>
      </c>
      <c r="L79" s="20">
        <v>41</v>
      </c>
      <c r="M79" s="20">
        <v>48</v>
      </c>
      <c r="N79" s="21"/>
      <c r="O79" s="21"/>
    </row>
  </sheetData>
  <mergeCells count="12">
    <mergeCell ref="G60:G67"/>
    <mergeCell ref="G68:G78"/>
    <mergeCell ref="G24:G31"/>
    <mergeCell ref="G32:G39"/>
    <mergeCell ref="G40:G46"/>
    <mergeCell ref="G47:G52"/>
    <mergeCell ref="G53:G59"/>
    <mergeCell ref="A1:O1"/>
    <mergeCell ref="A2:O2"/>
    <mergeCell ref="G4:G11"/>
    <mergeCell ref="G12:G17"/>
    <mergeCell ref="G18:G23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DetalhamentoElétricaLógica</vt:lpstr>
    </vt:vector>
  </TitlesOfParts>
  <Company>SERPRO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Ministerio da Economia</dc:creator>
  <cp:lastModifiedBy>Daniel Pereira Coelho</cp:lastModifiedBy>
  <cp:lastPrinted>2021-12-07T17:11:06Z</cp:lastPrinted>
  <dcterms:created xsi:type="dcterms:W3CDTF">2020-01-23T10:59:21Z</dcterms:created>
  <dcterms:modified xsi:type="dcterms:W3CDTF">2022-06-08T20:31:17Z</dcterms:modified>
</cp:coreProperties>
</file>